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Moderbolaget/"/>
    </mc:Choice>
  </mc:AlternateContent>
  <xr:revisionPtr revIDLastSave="196" documentId="11_3C81F6D043488773671CEB25B34D94E219E4A7D9" xr6:coauthVersionLast="46" xr6:coauthVersionMax="46" xr10:uidLastSave="{5144E2D2-548A-413D-B72E-FF3C59C5058D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9" i="1" l="1"/>
  <c r="D10" i="1" s="1"/>
  <c r="D17" i="1" s="1"/>
  <c r="D26" i="1"/>
  <c r="D30" i="1"/>
  <c r="D37" i="1"/>
  <c r="E26" i="1"/>
  <c r="D38" i="1" l="1"/>
  <c r="D39" i="1"/>
  <c r="E9" i="1"/>
  <c r="E10" i="1" s="1"/>
  <c r="E30" i="1"/>
  <c r="E37" i="1"/>
  <c r="E38" i="1" s="1"/>
  <c r="E16" i="1"/>
  <c r="E39" i="1" l="1"/>
  <c r="E17" i="1"/>
</calcChain>
</file>

<file path=xl/sharedStrings.xml><?xml version="1.0" encoding="utf-8"?>
<sst xmlns="http://schemas.openxmlformats.org/spreadsheetml/2006/main" count="134" uniqueCount="95">
  <si>
    <t>MSEK</t>
  </si>
  <si>
    <t>Not</t>
  </si>
  <si>
    <t>Immateriella anläggningstillgångar</t>
  </si>
  <si>
    <t>Materiella anläggningstillgångar</t>
  </si>
  <si>
    <t>Finansiella anläggningstillgångar</t>
  </si>
  <si>
    <t>Andelar i koncernföretag</t>
  </si>
  <si>
    <t>Fordringar på koncernföretag</t>
  </si>
  <si>
    <t>Summa finansiella anläggningstillgångar</t>
  </si>
  <si>
    <t>Summa anläggningstillgångar</t>
  </si>
  <si>
    <t>Förutbetalda kostnader och upplupna intäkter</t>
  </si>
  <si>
    <t>Summa omsättningstillgångar</t>
  </si>
  <si>
    <t>Bundet eget kapital</t>
  </si>
  <si>
    <t>Fritt eget kapital</t>
  </si>
  <si>
    <t>Årets resultat</t>
  </si>
  <si>
    <t>Skulder till koncernföretag</t>
  </si>
  <si>
    <t>Summa långfristiga skulder</t>
  </si>
  <si>
    <t>Leverantörsskulder</t>
  </si>
  <si>
    <t>Skatteskulder</t>
  </si>
  <si>
    <t>Övriga skulder</t>
  </si>
  <si>
    <t>Upplupna kostnader och förutbetalda intäkter</t>
  </si>
  <si>
    <t>Summa kortfristiga skulder</t>
  </si>
  <si>
    <t xml:space="preserve"> </t>
  </si>
  <si>
    <t>_15_</t>
  </si>
  <si>
    <t>_19_</t>
  </si>
  <si>
    <t>_22_</t>
  </si>
  <si>
    <t>title</t>
  </si>
  <si>
    <t>sum2</t>
  </si>
  <si>
    <t>heading</t>
  </si>
  <si>
    <t>SEKm</t>
  </si>
  <si>
    <t>ASSETS</t>
  </si>
  <si>
    <t>Intangible non-current assets</t>
  </si>
  <si>
    <t>Property, plant and equipment</t>
  </si>
  <si>
    <t>Non-current financial assets</t>
  </si>
  <si>
    <t>Interests in Group companies</t>
  </si>
  <si>
    <t>Receivables from Group companies</t>
  </si>
  <si>
    <t>Total non-current financial assets</t>
  </si>
  <si>
    <t>Total non-current assets</t>
  </si>
  <si>
    <t>Prepaid expenses and accrued income</t>
  </si>
  <si>
    <t>Total current assets</t>
  </si>
  <si>
    <t>TOTAL ASSETS</t>
  </si>
  <si>
    <t>EQUITY AND LIABILITIES</t>
  </si>
  <si>
    <t>Restricted equity</t>
  </si>
  <si>
    <t>Unrestricted equity</t>
  </si>
  <si>
    <t xml:space="preserve">Retained earnings  </t>
  </si>
  <si>
    <t>Profit for the year</t>
  </si>
  <si>
    <t>Liabilities to Group companies</t>
  </si>
  <si>
    <t>Total non-current liabilities</t>
  </si>
  <si>
    <t>Accounts payable</t>
  </si>
  <si>
    <t>Other liabilities</t>
  </si>
  <si>
    <t>TILLGÅNGAR</t>
  </si>
  <si>
    <t>EGET KAPITAL OCH SKULDER</t>
  </si>
  <si>
    <t>SUMMA TILLGÅNGAR</t>
  </si>
  <si>
    <t>SUMMA EGET KAPITAL OCH SKULDER</t>
  </si>
  <si>
    <t xml:space="preserve">Share capital </t>
  </si>
  <si>
    <t xml:space="preserve">Aktiekapital </t>
  </si>
  <si>
    <t>Omsättningstillgångar</t>
  </si>
  <si>
    <t>Kortfristiga fordringar på koncernföretag</t>
  </si>
  <si>
    <t>Övriga kortfristiga fordringar</t>
  </si>
  <si>
    <t>Överkursfond</t>
  </si>
  <si>
    <t>Balanserade vinstmedel</t>
  </si>
  <si>
    <t>Summa eget kapital</t>
  </si>
  <si>
    <t>Obeskattade reserver</t>
  </si>
  <si>
    <t>Skulder</t>
  </si>
  <si>
    <t>Eget kapital</t>
  </si>
  <si>
    <t>Kortfristiga räntebärande skulder</t>
  </si>
  <si>
    <t>Kortfristiga skulder till koncernföretag</t>
  </si>
  <si>
    <t>2019-12-31</t>
  </si>
  <si>
    <t>2020-12-31</t>
  </si>
  <si>
    <t>-</t>
  </si>
  <si>
    <t>_16_</t>
  </si>
  <si>
    <t>_23_</t>
  </si>
  <si>
    <t>_28_</t>
  </si>
  <si>
    <t>Note</t>
  </si>
  <si>
    <t>Current assets</t>
  </si>
  <si>
    <t>Other current receivables</t>
  </si>
  <si>
    <t>Current receivables from Group companies</t>
  </si>
  <si>
    <t>Shareholder's equity</t>
  </si>
  <si>
    <t>Share premium reserve</t>
  </si>
  <si>
    <t>Total equity</t>
  </si>
  <si>
    <t>Untaxed reserves</t>
  </si>
  <si>
    <t>Liabilities</t>
  </si>
  <si>
    <t xml:space="preserve">Current interest-bearing liabilities </t>
  </si>
  <si>
    <t>Current liabilities to Group companies</t>
  </si>
  <si>
    <t xml:space="preserve">Tax liabilities </t>
  </si>
  <si>
    <t xml:space="preserve">Accrued expenses and deferred income </t>
  </si>
  <si>
    <t>Total short-term liabilities</t>
  </si>
  <si>
    <t>Total liabilities</t>
  </si>
  <si>
    <t>TOTAL EQUITY AND LIABILITIES</t>
  </si>
  <si>
    <t>Title</t>
  </si>
  <si>
    <t>Summa skulder</t>
  </si>
  <si>
    <t>Likvida medel</t>
  </si>
  <si>
    <t>width=15%;decimals=1</t>
  </si>
  <si>
    <t>_24_</t>
  </si>
  <si>
    <t>_29_</t>
  </si>
  <si>
    <t>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</si>
</sst>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>
    <font>
      <sz val="10"/>
      <name val="Verdana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quotePrefix="1"/>
    <xf numFmtId="0" fontId="1" fillId="0" borderId="0" xfId="0" applyFont="1" applyFill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4" fontId="4" fillId="0" borderId="1" xfId="0" quotePrefix="1" applyNumberFormat="1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</cellXfs>
  <cellStyles count="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9"/>
  <sheetViews>
    <sheetView tabSelected="1" zoomScale="80" zoomScaleNormal="80" zoomScalePageLayoutView="85" workbookViewId="0"/>
  </sheetViews>
  <sheetFormatPr defaultColWidth="11" defaultRowHeight="15.5"/>
  <cols>
    <col min="2" max="2" width="46.4609375" style="9" bestFit="1" customWidth="1"/>
    <col min="3" max="3" width="10.61328125" style="10" customWidth="1"/>
    <col min="4" max="4" width="13.3828125" style="10" customWidth="1"/>
    <col min="5" max="5" width="11.61328125" style="12" bestFit="1" customWidth="1"/>
    <col min="6" max="16384" width="11" style="9"/>
  </cols>
  <sheetData>
    <row r="2" spans="2:5">
      <c r="B2" s="5" t="s">
        <v>0</v>
      </c>
      <c r="C2" s="6" t="s">
        <v>1</v>
      </c>
      <c r="D2" s="7" t="s">
        <v>67</v>
      </c>
      <c r="E2" s="8" t="s">
        <v>66</v>
      </c>
    </row>
    <row r="3" spans="2:5">
      <c r="B3" s="9" t="s">
        <v>49</v>
      </c>
      <c r="D3" s="11"/>
    </row>
    <row r="4" spans="2:5">
      <c r="B4" s="9" t="s">
        <v>2</v>
      </c>
      <c r="C4" s="10" t="s">
        <v>22</v>
      </c>
      <c r="D4" s="11">
        <v>0.1</v>
      </c>
      <c r="E4" s="12">
        <v>0.2</v>
      </c>
    </row>
    <row r="5" spans="2:5">
      <c r="B5" s="9" t="s">
        <v>3</v>
      </c>
      <c r="C5" s="10" t="s">
        <v>69</v>
      </c>
      <c r="D5" s="11">
        <v>0.6</v>
      </c>
      <c r="E5" s="12">
        <v>0.1</v>
      </c>
    </row>
    <row r="6" spans="2:5">
      <c r="B6" s="9" t="s">
        <v>4</v>
      </c>
      <c r="C6" s="10" t="s">
        <v>21</v>
      </c>
      <c r="D6" s="11"/>
    </row>
    <row r="7" spans="2:5">
      <c r="B7" s="9" t="s">
        <v>5</v>
      </c>
      <c r="C7" s="10" t="s">
        <v>23</v>
      </c>
      <c r="D7" s="11">
        <v>389.1</v>
      </c>
      <c r="E7" s="12">
        <v>805.6</v>
      </c>
    </row>
    <row r="8" spans="2:5">
      <c r="B8" s="9" t="s">
        <v>6</v>
      </c>
      <c r="C8" s="10" t="s">
        <v>23</v>
      </c>
      <c r="D8" s="11">
        <v>1709.2</v>
      </c>
      <c r="E8" s="12">
        <v>1278</v>
      </c>
    </row>
    <row r="9" spans="2:5">
      <c r="B9" s="9" t="s">
        <v>7</v>
      </c>
      <c r="C9" s="10" t="s">
        <v>21</v>
      </c>
      <c r="D9" s="11">
        <f>SUM(D7:D8)</f>
        <v>2098.3000000000002</v>
      </c>
      <c r="E9" s="12">
        <f>SUM(E7:E8)</f>
        <v>2083.6</v>
      </c>
    </row>
    <row r="10" spans="2:5">
      <c r="B10" s="9" t="s">
        <v>8</v>
      </c>
      <c r="C10" s="10" t="s">
        <v>21</v>
      </c>
      <c r="D10" s="11">
        <f>SUM(D4:D5)+D9</f>
        <v>2099</v>
      </c>
      <c r="E10" s="12">
        <f>SUM(E4:E5)+E9</f>
        <v>2083.9</v>
      </c>
    </row>
    <row r="11" spans="2:5" ht="30" customHeight="1">
      <c r="B11" s="9" t="s">
        <v>55</v>
      </c>
      <c r="C11" s="10" t="s">
        <v>21</v>
      </c>
      <c r="D11" s="11"/>
    </row>
    <row r="12" spans="2:5">
      <c r="B12" s="9" t="s">
        <v>56</v>
      </c>
      <c r="C12" s="10" t="s">
        <v>21</v>
      </c>
      <c r="D12" s="11">
        <v>339.6</v>
      </c>
      <c r="E12" s="12">
        <v>105.5</v>
      </c>
    </row>
    <row r="13" spans="2:5">
      <c r="B13" s="9" t="s">
        <v>57</v>
      </c>
      <c r="C13" s="10" t="s">
        <v>21</v>
      </c>
      <c r="D13" s="11">
        <v>0</v>
      </c>
      <c r="E13" s="12">
        <v>2.9</v>
      </c>
    </row>
    <row r="14" spans="2:5">
      <c r="B14" s="9" t="s">
        <v>9</v>
      </c>
      <c r="C14" s="10" t="s">
        <v>24</v>
      </c>
      <c r="D14" s="11">
        <v>1.8</v>
      </c>
      <c r="E14" s="12">
        <v>1.2</v>
      </c>
    </row>
    <row r="15" spans="2:5">
      <c r="B15" s="9" t="s">
        <v>90</v>
      </c>
      <c r="D15" s="11">
        <v>1.5</v>
      </c>
      <c r="E15" s="12" t="s">
        <v>68</v>
      </c>
    </row>
    <row r="16" spans="2:5">
      <c r="B16" s="9" t="s">
        <v>10</v>
      </c>
      <c r="C16" s="10" t="s">
        <v>21</v>
      </c>
      <c r="D16" s="11">
        <f>SUM(D12:D15)</f>
        <v>342.90000000000003</v>
      </c>
      <c r="E16" s="12">
        <f>SUM(E12:E14)</f>
        <v>109.60000000000001</v>
      </c>
    </row>
    <row r="17" spans="2:5">
      <c r="B17" s="9" t="s">
        <v>51</v>
      </c>
      <c r="C17" s="10" t="s">
        <v>21</v>
      </c>
      <c r="D17" s="11">
        <f>D10+D16</f>
        <v>2441.9</v>
      </c>
      <c r="E17" s="12">
        <f>E10+E16</f>
        <v>2193.5</v>
      </c>
    </row>
    <row r="18" spans="2:5" ht="36" customHeight="1">
      <c r="B18" s="9" t="s">
        <v>50</v>
      </c>
      <c r="C18" s="10" t="s">
        <v>70</v>
      </c>
      <c r="D18" s="11"/>
    </row>
    <row r="19" spans="2:5">
      <c r="B19" s="9" t="s">
        <v>63</v>
      </c>
      <c r="D19" s="11"/>
    </row>
    <row r="20" spans="2:5">
      <c r="B20" s="9" t="s">
        <v>11</v>
      </c>
      <c r="C20" s="10" t="s">
        <v>21</v>
      </c>
      <c r="D20" s="11"/>
    </row>
    <row r="21" spans="2:5">
      <c r="B21" s="9" t="s">
        <v>54</v>
      </c>
      <c r="C21" s="10" t="s">
        <v>21</v>
      </c>
      <c r="D21" s="11">
        <v>58.3</v>
      </c>
      <c r="E21" s="12">
        <v>58.3</v>
      </c>
    </row>
    <row r="22" spans="2:5">
      <c r="B22" s="9" t="s">
        <v>12</v>
      </c>
      <c r="C22" s="10" t="s">
        <v>21</v>
      </c>
      <c r="D22" s="11"/>
    </row>
    <row r="23" spans="2:5">
      <c r="B23" s="9" t="s">
        <v>58</v>
      </c>
      <c r="D23" s="11">
        <v>1134.3</v>
      </c>
      <c r="E23" s="12">
        <v>1134.3</v>
      </c>
    </row>
    <row r="24" spans="2:5">
      <c r="B24" s="9" t="s">
        <v>59</v>
      </c>
      <c r="C24" s="10" t="s">
        <v>21</v>
      </c>
      <c r="D24" s="11">
        <v>-57.7</v>
      </c>
      <c r="E24" s="12">
        <v>-76.8</v>
      </c>
    </row>
    <row r="25" spans="2:5">
      <c r="B25" s="9" t="s">
        <v>13</v>
      </c>
      <c r="C25" s="10" t="s">
        <v>21</v>
      </c>
      <c r="D25" s="11">
        <v>98.6</v>
      </c>
      <c r="E25" s="12">
        <v>36.299999999999997</v>
      </c>
    </row>
    <row r="26" spans="2:5">
      <c r="B26" s="9" t="s">
        <v>60</v>
      </c>
      <c r="C26" s="10" t="s">
        <v>21</v>
      </c>
      <c r="D26" s="11">
        <f>SUM(D20:D25)</f>
        <v>1233.4999999999998</v>
      </c>
      <c r="E26" s="12">
        <f>SUM(E20:E25)</f>
        <v>1152.0999999999999</v>
      </c>
    </row>
    <row r="27" spans="2:5">
      <c r="B27" s="9" t="s">
        <v>61</v>
      </c>
      <c r="C27" s="10" t="s">
        <v>92</v>
      </c>
      <c r="D27" s="11">
        <v>95.9</v>
      </c>
      <c r="E27" s="12">
        <v>55.9</v>
      </c>
    </row>
    <row r="28" spans="2:5" ht="31" customHeight="1">
      <c r="B28" s="9" t="s">
        <v>62</v>
      </c>
      <c r="C28" s="10" t="s">
        <v>21</v>
      </c>
      <c r="D28" s="11"/>
    </row>
    <row r="29" spans="2:5">
      <c r="B29" s="9" t="s">
        <v>14</v>
      </c>
      <c r="D29" s="11">
        <v>76.2</v>
      </c>
      <c r="E29" s="12">
        <v>47.8</v>
      </c>
    </row>
    <row r="30" spans="2:5">
      <c r="B30" s="9" t="s">
        <v>15</v>
      </c>
      <c r="C30" s="10" t="s">
        <v>21</v>
      </c>
      <c r="D30" s="11">
        <f>SUM(D29)</f>
        <v>76.2</v>
      </c>
      <c r="E30" s="12">
        <f>SUM(E29)</f>
        <v>47.8</v>
      </c>
    </row>
    <row r="31" spans="2:5">
      <c r="B31" s="9" t="s">
        <v>64</v>
      </c>
      <c r="C31" s="10" t="s">
        <v>71</v>
      </c>
      <c r="D31" s="11">
        <v>408.8</v>
      </c>
      <c r="E31" s="12">
        <v>659.8</v>
      </c>
    </row>
    <row r="32" spans="2:5">
      <c r="B32" s="9" t="s">
        <v>65</v>
      </c>
      <c r="C32" s="10" t="s">
        <v>21</v>
      </c>
      <c r="D32" s="11">
        <v>583.5</v>
      </c>
      <c r="E32" s="12">
        <v>260</v>
      </c>
    </row>
    <row r="33" spans="2:5">
      <c r="B33" s="9" t="s">
        <v>16</v>
      </c>
      <c r="C33" s="10" t="s">
        <v>21</v>
      </c>
      <c r="D33" s="11">
        <v>2.7</v>
      </c>
      <c r="E33" s="12">
        <v>2.2000000000000002</v>
      </c>
    </row>
    <row r="34" spans="2:5">
      <c r="B34" s="9" t="s">
        <v>17</v>
      </c>
      <c r="C34" s="10" t="s">
        <v>21</v>
      </c>
      <c r="D34" s="11">
        <v>17.3</v>
      </c>
      <c r="E34" s="12" t="s">
        <v>68</v>
      </c>
    </row>
    <row r="35" spans="2:5">
      <c r="B35" s="9" t="s">
        <v>18</v>
      </c>
      <c r="C35" s="10" t="s">
        <v>21</v>
      </c>
      <c r="D35" s="11">
        <v>2.6</v>
      </c>
      <c r="E35" s="12">
        <v>2.1</v>
      </c>
    </row>
    <row r="36" spans="2:5">
      <c r="B36" s="9" t="s">
        <v>19</v>
      </c>
      <c r="C36" s="10" t="s">
        <v>93</v>
      </c>
      <c r="D36" s="11">
        <v>21.4</v>
      </c>
      <c r="E36" s="12">
        <v>13.6</v>
      </c>
    </row>
    <row r="37" spans="2:5">
      <c r="B37" s="9" t="s">
        <v>20</v>
      </c>
      <c r="C37" s="10" t="s">
        <v>21</v>
      </c>
      <c r="D37" s="11">
        <f>SUM(D31:D36)</f>
        <v>1036.3</v>
      </c>
      <c r="E37" s="12">
        <f>SUM(E31:E36)</f>
        <v>937.7</v>
      </c>
    </row>
    <row r="38" spans="2:5">
      <c r="B38" s="9" t="s">
        <v>89</v>
      </c>
      <c r="D38" s="11">
        <f>D37+D30</f>
        <v>1112.5</v>
      </c>
      <c r="E38" s="12">
        <f>E37+E30</f>
        <v>985.5</v>
      </c>
    </row>
    <row r="39" spans="2:5" ht="21" customHeight="1">
      <c r="B39" s="9" t="s">
        <v>52</v>
      </c>
      <c r="C39" s="10" t="s">
        <v>21</v>
      </c>
      <c r="D39" s="11">
        <f>+D37+D27+D26+D30</f>
        <v>2441.8999999999996</v>
      </c>
      <c r="E39" s="12">
        <f>+E37+E27+E26+E30</f>
        <v>2193.5</v>
      </c>
    </row>
  </sheetData>
  <pageMargins left="0.75" right="0.75" top="1" bottom="1" header="0.5" footer="0.5"/>
  <pageSetup paperSize="9" scale="9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zoomScale="85" zoomScaleNormal="85" zoomScalePageLayoutView="85" workbookViewId="0"/>
  </sheetViews>
  <sheetFormatPr defaultColWidth="11" defaultRowHeight="13.5"/>
  <cols>
    <col min="1" max="1" width="6.4609375" style="1" customWidth="1"/>
    <col min="2" max="2" width="45.3828125" style="13" customWidth="1"/>
    <col min="3" max="3" width="10.61328125" style="2" customWidth="1"/>
    <col min="4" max="16384" width="11" style="1"/>
  </cols>
  <sheetData>
    <row r="1" spans="1:5">
      <c r="C1" s="1"/>
    </row>
    <row r="2" spans="1:5" ht="15.5">
      <c r="A2" s="9"/>
      <c r="B2" s="16" t="s">
        <v>28</v>
      </c>
      <c r="C2" s="17" t="s">
        <v>72</v>
      </c>
      <c r="D2" s="18"/>
      <c r="E2" s="18"/>
    </row>
    <row r="3" spans="1:5" ht="15.5">
      <c r="A3" s="9"/>
      <c r="B3" s="14" t="s">
        <v>29</v>
      </c>
      <c r="C3" s="15"/>
    </row>
    <row r="4" spans="1:5" ht="15.5">
      <c r="A4" s="9"/>
      <c r="B4" s="14" t="s">
        <v>30</v>
      </c>
      <c r="C4" s="15"/>
    </row>
    <row r="5" spans="1:5" ht="15.5">
      <c r="A5" s="9"/>
      <c r="B5" s="14" t="s">
        <v>31</v>
      </c>
      <c r="C5" s="15"/>
    </row>
    <row r="6" spans="1:5" ht="15.5">
      <c r="A6" s="9"/>
      <c r="B6" s="14" t="s">
        <v>32</v>
      </c>
      <c r="C6" s="15"/>
    </row>
    <row r="7" spans="1:5" ht="15.5">
      <c r="A7" s="9"/>
      <c r="B7" s="14" t="s">
        <v>33</v>
      </c>
      <c r="C7" s="15"/>
    </row>
    <row r="8" spans="1:5" ht="15.5">
      <c r="A8" s="9"/>
      <c r="B8" s="14" t="s">
        <v>34</v>
      </c>
      <c r="C8" s="15"/>
    </row>
    <row r="9" spans="1:5" ht="15.5">
      <c r="A9" s="9"/>
      <c r="B9" s="14" t="s">
        <v>35</v>
      </c>
      <c r="C9" s="15"/>
    </row>
    <row r="10" spans="1:5" ht="15.5">
      <c r="A10" s="9"/>
      <c r="B10" s="14" t="s">
        <v>36</v>
      </c>
      <c r="C10" s="15"/>
    </row>
    <row r="11" spans="1:5" ht="15.5">
      <c r="A11" s="9"/>
      <c r="B11" s="14" t="s">
        <v>73</v>
      </c>
      <c r="C11" s="15"/>
    </row>
    <row r="12" spans="1:5" ht="15.5">
      <c r="A12" s="9"/>
      <c r="B12" s="14" t="s">
        <v>75</v>
      </c>
      <c r="C12" s="15"/>
    </row>
    <row r="13" spans="1:5" ht="15.5">
      <c r="A13" s="9"/>
      <c r="B13" s="14" t="s">
        <v>74</v>
      </c>
      <c r="C13" s="15"/>
    </row>
    <row r="14" spans="1:5" ht="15.5">
      <c r="A14" s="9"/>
      <c r="B14" s="14" t="s">
        <v>37</v>
      </c>
      <c r="C14" s="15"/>
    </row>
    <row r="15" spans="1:5" ht="15.5">
      <c r="A15" s="9"/>
      <c r="B15" s="14" t="s">
        <v>94</v>
      </c>
      <c r="C15" s="15"/>
    </row>
    <row r="16" spans="1:5" ht="15.5">
      <c r="A16" s="9"/>
      <c r="B16" s="14" t="s">
        <v>38</v>
      </c>
      <c r="C16" s="15"/>
    </row>
    <row r="17" spans="1:3" ht="15.5">
      <c r="A17" s="9"/>
      <c r="B17" s="14" t="s">
        <v>39</v>
      </c>
      <c r="C17" s="15"/>
    </row>
    <row r="18" spans="1:3" ht="15.5">
      <c r="A18" s="9"/>
      <c r="B18" s="14" t="s">
        <v>40</v>
      </c>
      <c r="C18" s="15"/>
    </row>
    <row r="19" spans="1:3" ht="15.5">
      <c r="A19" s="9"/>
      <c r="B19" s="14" t="s">
        <v>76</v>
      </c>
      <c r="C19" s="15"/>
    </row>
    <row r="20" spans="1:3" ht="15.5">
      <c r="A20" s="9"/>
      <c r="B20" s="14" t="s">
        <v>41</v>
      </c>
      <c r="C20" s="15"/>
    </row>
    <row r="21" spans="1:3" ht="15.5">
      <c r="A21" s="9"/>
      <c r="B21" s="14" t="s">
        <v>53</v>
      </c>
      <c r="C21" s="15"/>
    </row>
    <row r="22" spans="1:3" ht="15.5">
      <c r="A22" s="9"/>
      <c r="B22" s="14" t="s">
        <v>42</v>
      </c>
      <c r="C22" s="15"/>
    </row>
    <row r="23" spans="1:3" ht="15.5">
      <c r="A23" s="9"/>
      <c r="B23" s="14" t="s">
        <v>77</v>
      </c>
      <c r="C23" s="15"/>
    </row>
    <row r="24" spans="1:3" ht="15.5">
      <c r="A24" s="9"/>
      <c r="B24" s="14" t="s">
        <v>43</v>
      </c>
      <c r="C24" s="15"/>
    </row>
    <row r="25" spans="1:3" ht="15.5">
      <c r="A25" s="9"/>
      <c r="B25" s="14" t="s">
        <v>44</v>
      </c>
      <c r="C25" s="15"/>
    </row>
    <row r="26" spans="1:3" ht="15.5">
      <c r="A26" s="9"/>
      <c r="B26" s="14" t="s">
        <v>78</v>
      </c>
      <c r="C26" s="15"/>
    </row>
    <row r="27" spans="1:3" ht="15.5">
      <c r="A27" s="9"/>
      <c r="B27" s="14" t="s">
        <v>79</v>
      </c>
      <c r="C27" s="15"/>
    </row>
    <row r="28" spans="1:3" ht="15.5">
      <c r="A28" s="9"/>
      <c r="B28" s="14" t="s">
        <v>80</v>
      </c>
      <c r="C28" s="15"/>
    </row>
    <row r="29" spans="1:3" ht="15.5">
      <c r="A29" s="9"/>
      <c r="B29" s="9" t="s">
        <v>45</v>
      </c>
      <c r="C29" s="15"/>
    </row>
    <row r="30" spans="1:3" ht="34.5" customHeight="1">
      <c r="A30" s="9"/>
      <c r="B30" s="9" t="s">
        <v>46</v>
      </c>
      <c r="C30" s="15"/>
    </row>
    <row r="31" spans="1:3" ht="15.5">
      <c r="A31" s="9"/>
      <c r="B31" s="9" t="s">
        <v>81</v>
      </c>
      <c r="C31" s="15"/>
    </row>
    <row r="32" spans="1:3" ht="15.5">
      <c r="A32" s="9"/>
      <c r="B32" s="9" t="s">
        <v>82</v>
      </c>
      <c r="C32" s="15"/>
    </row>
    <row r="33" spans="1:3" ht="15.5">
      <c r="A33" s="9"/>
      <c r="B33" s="9" t="s">
        <v>47</v>
      </c>
      <c r="C33" s="15"/>
    </row>
    <row r="34" spans="1:3" ht="15.5">
      <c r="B34" s="9" t="s">
        <v>83</v>
      </c>
      <c r="C34" s="4"/>
    </row>
    <row r="35" spans="1:3" ht="15.5">
      <c r="B35" s="9" t="s">
        <v>48</v>
      </c>
      <c r="C35" s="4"/>
    </row>
    <row r="36" spans="1:3" ht="15.5">
      <c r="B36" s="9" t="s">
        <v>84</v>
      </c>
      <c r="C36" s="4"/>
    </row>
    <row r="37" spans="1:3" ht="15.5">
      <c r="B37" s="9" t="s">
        <v>85</v>
      </c>
      <c r="C37" s="4"/>
    </row>
    <row r="38" spans="1:3" ht="15.5">
      <c r="B38" s="9" t="s">
        <v>86</v>
      </c>
      <c r="C38" s="4"/>
    </row>
    <row r="39" spans="1:3" ht="15.5">
      <c r="B39" s="9" t="s">
        <v>87</v>
      </c>
      <c r="C3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workbookViewId="0"/>
  </sheetViews>
  <sheetFormatPr defaultColWidth="8.61328125" defaultRowHeight="13.5"/>
  <cols>
    <col min="1" max="1" width="11"/>
  </cols>
  <sheetData>
    <row r="1" spans="1:5">
      <c r="C1" t="s">
        <v>91</v>
      </c>
      <c r="D1" t="s">
        <v>91</v>
      </c>
      <c r="E1" t="s">
        <v>91</v>
      </c>
    </row>
    <row r="2" spans="1:5">
      <c r="A2" t="s">
        <v>27</v>
      </c>
      <c r="D2" s="3"/>
      <c r="E2" s="3"/>
    </row>
    <row r="3" spans="1:5">
      <c r="A3" s="1" t="s">
        <v>25</v>
      </c>
    </row>
    <row r="4" spans="1:5" ht="26.15" customHeight="1">
      <c r="A4" s="1"/>
    </row>
    <row r="6" spans="1:5">
      <c r="A6" t="s">
        <v>25</v>
      </c>
    </row>
    <row r="7" spans="1:5">
      <c r="A7" s="1"/>
    </row>
    <row r="9" spans="1:5">
      <c r="A9" t="s">
        <v>26</v>
      </c>
    </row>
    <row r="10" spans="1:5">
      <c r="A10" s="1" t="s">
        <v>26</v>
      </c>
    </row>
    <row r="11" spans="1:5">
      <c r="A11" s="1" t="s">
        <v>88</v>
      </c>
    </row>
    <row r="12" spans="1:5" ht="30" customHeight="1">
      <c r="A12" s="1"/>
    </row>
    <row r="16" spans="1:5">
      <c r="A16" t="s">
        <v>26</v>
      </c>
    </row>
    <row r="17" spans="1:1">
      <c r="A17" s="1" t="s">
        <v>26</v>
      </c>
    </row>
    <row r="18" spans="1:1">
      <c r="A18" t="s">
        <v>25</v>
      </c>
    </row>
    <row r="19" spans="1:1">
      <c r="A19" s="1" t="s">
        <v>25</v>
      </c>
    </row>
    <row r="20" spans="1:1" ht="36" customHeight="1">
      <c r="A20" s="1" t="s">
        <v>25</v>
      </c>
    </row>
    <row r="21" spans="1:1">
      <c r="A21" s="1"/>
    </row>
    <row r="22" spans="1:1">
      <c r="A22" s="1" t="s">
        <v>25</v>
      </c>
    </row>
    <row r="23" spans="1:1">
      <c r="A23" s="1"/>
    </row>
    <row r="26" spans="1:1">
      <c r="A26" s="1" t="s">
        <v>26</v>
      </c>
    </row>
    <row r="28" spans="1:1">
      <c r="A28" t="s">
        <v>25</v>
      </c>
    </row>
    <row r="29" spans="1:1">
      <c r="A29" s="1"/>
    </row>
    <row r="30" spans="1:1">
      <c r="A30" s="1" t="s">
        <v>26</v>
      </c>
    </row>
    <row r="31" spans="1:1">
      <c r="A31" s="1"/>
    </row>
    <row r="32" spans="1:1" ht="31" customHeight="1"/>
    <row r="33" spans="1:1">
      <c r="A33" s="1"/>
    </row>
    <row r="36" spans="1:1">
      <c r="A36" s="1"/>
    </row>
    <row r="37" spans="1:1">
      <c r="A37" t="s">
        <v>26</v>
      </c>
    </row>
    <row r="38" spans="1:1">
      <c r="A38" t="s">
        <v>26</v>
      </c>
    </row>
    <row r="39" spans="1:1">
      <c r="A39" t="s">
        <v>26</v>
      </c>
    </row>
  </sheetData>
  <pageMargins left="0.7" right="0.7" top="0.75" bottom="0.75" header="0.3" footer="0.3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59CCD7-FD42-43E2-984F-0ADDD41844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31A2AE-5DAB-4708-8DF2-22C13241C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A17ECC-B191-463F-A5F5-0766861BAC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2016-05-16T14:13:30Z</cp:lastPrinted>
  <dcterms:created xsi:type="dcterms:W3CDTF">2011-11-21T18:24:21Z</dcterms:created>
  <dcterms:modified xsi:type="dcterms:W3CDTF">2021-03-25T13:58:23Z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