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Aktien/"/>
    </mc:Choice>
  </mc:AlternateContent>
  <xr:revisionPtr revIDLastSave="232" documentId="8_{13DC7E34-755B-4793-A6E5-02D7EC06AEFA}" xr6:coauthVersionLast="47" xr6:coauthVersionMax="47" xr10:uidLastSave="{A3B75553-8712-48D7-AF04-E42456BFD419}"/>
  <bookViews>
    <workbookView xWindow="1470" yWindow="1470" windowWidth="43200" windowHeight="1264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E23" i="1"/>
  <c r="F20" i="1"/>
  <c r="E20" i="1"/>
  <c r="F19" i="1"/>
  <c r="E19" i="1"/>
  <c r="D20" i="1"/>
  <c r="D19" i="1"/>
  <c r="C20" i="1"/>
  <c r="F21" i="1" l="1"/>
  <c r="E21" i="1"/>
  <c r="C19" i="1"/>
  <c r="C21" i="1" s="1"/>
  <c r="C23" i="1" s="1"/>
  <c r="D21" i="1"/>
  <c r="D23" i="1" s="1"/>
</calcChain>
</file>

<file path=xl/sharedStrings.xml><?xml version="1.0" encoding="utf-8"?>
<sst xmlns="http://schemas.openxmlformats.org/spreadsheetml/2006/main" count="62" uniqueCount="50">
  <si>
    <t>Lannebo Fonder</t>
  </si>
  <si>
    <t>Sandrew AB</t>
  </si>
  <si>
    <t>Aktieägare</t>
  </si>
  <si>
    <t>Antal A-aktier</t>
  </si>
  <si>
    <t>Antal B-aktier</t>
  </si>
  <si>
    <t>kapital</t>
  </si>
  <si>
    <t>röster</t>
  </si>
  <si>
    <t>Andel i procent av</t>
  </si>
  <si>
    <t>sum</t>
  </si>
  <si>
    <t>header</t>
  </si>
  <si>
    <t>Tom Hedelius</t>
  </si>
  <si>
    <t>Proportion of</t>
  </si>
  <si>
    <t>Shareholder</t>
  </si>
  <si>
    <t>Class A shares</t>
  </si>
  <si>
    <t>Class B shares</t>
  </si>
  <si>
    <t>capital, %</t>
  </si>
  <si>
    <t>votes, %</t>
  </si>
  <si>
    <t>Roosgruppen AB</t>
  </si>
  <si>
    <t>Verdipapirfond Odin</t>
  </si>
  <si>
    <t>SEB Fonder</t>
  </si>
  <si>
    <t>Swedbank Fonder</t>
  </si>
  <si>
    <t>NTC Fidelity Funds Northern Trust</t>
  </si>
  <si>
    <t>State Street Bank &amp; Trust Company</t>
  </si>
  <si>
    <t>J.P. Morgan Chase &amp; Co</t>
  </si>
  <si>
    <t>Per Säve</t>
  </si>
  <si>
    <t>Margareta Von Matérn</t>
  </si>
  <si>
    <t>HSBC Trinkhaus and Burkhardt AG</t>
  </si>
  <si>
    <t>BNP Paribas SEC Services Paris</t>
  </si>
  <si>
    <t>Livförsäkringsbolaget Skandia</t>
  </si>
  <si>
    <t xml:space="preserve">Totalt 15 största ägarna </t>
  </si>
  <si>
    <t>Total 15 largest owners</t>
  </si>
  <si>
    <t>width=17%</t>
  </si>
  <si>
    <t>Övriga</t>
  </si>
  <si>
    <t>Totalt antal utestående aktier</t>
  </si>
  <si>
    <t>Återköpta B-aktier (i eget förvar)</t>
  </si>
  <si>
    <t>-</t>
  </si>
  <si>
    <t>Totalt antal registrede aktier</t>
  </si>
  <si>
    <t>Total outstanding  shares</t>
  </si>
  <si>
    <t>Repurchased own shares Class B</t>
  </si>
  <si>
    <t>Total registered shares</t>
  </si>
  <si>
    <t>Other shareholders</t>
  </si>
  <si>
    <t>width=14%;decimals=2</t>
  </si>
  <si>
    <t>Handelsbanken fonder</t>
  </si>
  <si>
    <t>BNY Mellon NA (Former Mellon)</t>
  </si>
  <si>
    <t>AMF - Försäkring och Fonder</t>
  </si>
  <si>
    <t>Sandrew Aktiebolag</t>
  </si>
  <si>
    <t>Lannebo fonder</t>
  </si>
  <si>
    <t>JP Morgan Chase</t>
  </si>
  <si>
    <t>CBNY Norges bank</t>
  </si>
  <si>
    <t>Tredje AP-fonden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</si>
</sst>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165" fontId="5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zoomScale="85" zoomScaleNormal="85" workbookViewId="0">
      <selection activeCell="I25" sqref="I25"/>
    </sheetView>
  </sheetViews>
  <sheetFormatPr defaultColWidth="11" defaultRowHeight="15.75" x14ac:dyDescent="0.25"/>
  <cols>
    <col min="2" max="2" width="35.625" style="6" customWidth="1"/>
    <col min="3" max="6" width="17.5" style="6" customWidth="1"/>
    <col min="7" max="16384" width="11" style="6"/>
  </cols>
  <sheetData>
    <row r="2" spans="2:6" x14ac:dyDescent="0.25">
      <c r="B2" s="12"/>
      <c r="E2" s="18" t="s">
        <v>7</v>
      </c>
      <c r="F2" s="18"/>
    </row>
    <row r="3" spans="2:6" x14ac:dyDescent="0.25">
      <c r="B3" s="16" t="s">
        <v>2</v>
      </c>
      <c r="C3" s="17" t="s">
        <v>3</v>
      </c>
      <c r="D3" s="17" t="s">
        <v>4</v>
      </c>
      <c r="E3" s="17" t="s">
        <v>5</v>
      </c>
      <c r="F3" s="17" t="s">
        <v>6</v>
      </c>
    </row>
    <row r="4" spans="2:6" x14ac:dyDescent="0.25">
      <c r="B4" s="3" t="s">
        <v>17</v>
      </c>
      <c r="C4" s="5">
        <v>2160604</v>
      </c>
      <c r="D4" s="5">
        <v>2724727</v>
      </c>
      <c r="E4" s="4">
        <v>3.99</v>
      </c>
      <c r="F4" s="4">
        <v>14.84</v>
      </c>
    </row>
    <row r="5" spans="2:6" x14ac:dyDescent="0.25">
      <c r="B5" s="3" t="s">
        <v>10</v>
      </c>
      <c r="C5" s="5">
        <v>2066572</v>
      </c>
      <c r="D5" s="5">
        <v>23140</v>
      </c>
      <c r="E5" s="4">
        <v>1.71</v>
      </c>
      <c r="F5" s="4">
        <v>12.62</v>
      </c>
    </row>
    <row r="6" spans="2:6" x14ac:dyDescent="0.25">
      <c r="B6" s="3" t="s">
        <v>19</v>
      </c>
      <c r="C6" s="5">
        <v>0</v>
      </c>
      <c r="D6" s="5">
        <v>10989726</v>
      </c>
      <c r="E6" s="4">
        <v>8.98</v>
      </c>
      <c r="F6" s="4">
        <v>6.7</v>
      </c>
    </row>
    <row r="7" spans="2:6" x14ac:dyDescent="0.25">
      <c r="B7" s="3" t="s">
        <v>22</v>
      </c>
      <c r="C7" s="5">
        <v>0</v>
      </c>
      <c r="D7" s="5">
        <v>10383700</v>
      </c>
      <c r="E7" s="4">
        <v>8.48</v>
      </c>
      <c r="F7" s="4">
        <v>6.33</v>
      </c>
    </row>
    <row r="8" spans="2:6" x14ac:dyDescent="0.25">
      <c r="B8" s="3" t="s">
        <v>20</v>
      </c>
      <c r="C8" s="5">
        <v>0</v>
      </c>
      <c r="D8" s="5">
        <v>8635688</v>
      </c>
      <c r="E8" s="4">
        <v>7.05</v>
      </c>
      <c r="F8" s="4">
        <v>5.27</v>
      </c>
    </row>
    <row r="9" spans="2:6" x14ac:dyDescent="0.25">
      <c r="B9" s="3" t="s">
        <v>18</v>
      </c>
      <c r="C9" s="5">
        <v>0</v>
      </c>
      <c r="D9" s="5">
        <v>6830008</v>
      </c>
      <c r="E9" s="4">
        <v>5.58</v>
      </c>
      <c r="F9" s="4">
        <v>4.16</v>
      </c>
    </row>
    <row r="10" spans="2:6" x14ac:dyDescent="0.25">
      <c r="B10" s="3" t="s">
        <v>42</v>
      </c>
      <c r="C10" s="5">
        <v>0</v>
      </c>
      <c r="D10" s="5">
        <v>6153665</v>
      </c>
      <c r="E10" s="4">
        <v>5.03</v>
      </c>
      <c r="F10" s="4">
        <v>3.75</v>
      </c>
    </row>
    <row r="11" spans="2:6" x14ac:dyDescent="0.25">
      <c r="B11" s="3" t="s">
        <v>43</v>
      </c>
      <c r="C11" s="5">
        <v>0</v>
      </c>
      <c r="D11" s="5">
        <v>5498848</v>
      </c>
      <c r="E11" s="4">
        <v>4.49</v>
      </c>
      <c r="F11" s="4">
        <v>3.36</v>
      </c>
    </row>
    <row r="12" spans="2:6" x14ac:dyDescent="0.25">
      <c r="B12" s="3" t="s">
        <v>21</v>
      </c>
      <c r="C12" s="5">
        <v>0</v>
      </c>
      <c r="D12" s="5">
        <v>5374002</v>
      </c>
      <c r="E12" s="4">
        <v>4.3899999999999997</v>
      </c>
      <c r="F12" s="4">
        <v>3.28</v>
      </c>
    </row>
    <row r="13" spans="2:6" x14ac:dyDescent="0.25">
      <c r="B13" s="3" t="s">
        <v>44</v>
      </c>
      <c r="C13" s="5">
        <v>0</v>
      </c>
      <c r="D13" s="5">
        <v>4489930</v>
      </c>
      <c r="E13" s="4">
        <v>3.67</v>
      </c>
      <c r="F13" s="4">
        <v>2.74</v>
      </c>
    </row>
    <row r="14" spans="2:6" x14ac:dyDescent="0.25">
      <c r="B14" s="3" t="s">
        <v>45</v>
      </c>
      <c r="C14" s="5">
        <v>0</v>
      </c>
      <c r="D14" s="5">
        <v>2800000</v>
      </c>
      <c r="E14" s="4">
        <v>2.29</v>
      </c>
      <c r="F14" s="4">
        <v>1.71</v>
      </c>
    </row>
    <row r="15" spans="2:6" x14ac:dyDescent="0.25">
      <c r="B15" s="3" t="s">
        <v>46</v>
      </c>
      <c r="C15" s="5">
        <v>0</v>
      </c>
      <c r="D15" s="5">
        <v>2539367</v>
      </c>
      <c r="E15" s="4">
        <v>2.0699999999999998</v>
      </c>
      <c r="F15" s="4">
        <v>1.55</v>
      </c>
    </row>
    <row r="16" spans="2:6" x14ac:dyDescent="0.25">
      <c r="B16" s="3" t="s">
        <v>47</v>
      </c>
      <c r="C16" s="5">
        <v>0</v>
      </c>
      <c r="D16" s="5">
        <v>2404464</v>
      </c>
      <c r="E16" s="4">
        <v>1.96</v>
      </c>
      <c r="F16" s="4">
        <v>1.47</v>
      </c>
    </row>
    <row r="17" spans="2:6" x14ac:dyDescent="0.25">
      <c r="B17" s="3" t="s">
        <v>48</v>
      </c>
      <c r="C17" s="5">
        <v>0</v>
      </c>
      <c r="D17" s="5">
        <v>2104115</v>
      </c>
      <c r="E17" s="4">
        <v>1.72</v>
      </c>
      <c r="F17" s="4">
        <v>1.28</v>
      </c>
    </row>
    <row r="18" spans="2:6" x14ac:dyDescent="0.25">
      <c r="B18" s="3" t="s">
        <v>49</v>
      </c>
      <c r="C18" s="5">
        <v>0</v>
      </c>
      <c r="D18" s="5">
        <v>1666931</v>
      </c>
      <c r="E18" s="4">
        <v>1.36</v>
      </c>
      <c r="F18" s="4">
        <v>1.02</v>
      </c>
    </row>
    <row r="19" spans="2:6" x14ac:dyDescent="0.25">
      <c r="B19" s="3" t="s">
        <v>29</v>
      </c>
      <c r="C19" s="5">
        <f>SUM(C4:C18)</f>
        <v>4227176</v>
      </c>
      <c r="D19" s="5">
        <f>SUM(D4:D18)</f>
        <v>72618311</v>
      </c>
      <c r="E19" s="4">
        <f>SUM(E4:E18)</f>
        <v>62.77</v>
      </c>
      <c r="F19" s="4">
        <f>SUM(F4:F18)</f>
        <v>70.08</v>
      </c>
    </row>
    <row r="20" spans="2:6" x14ac:dyDescent="0.25">
      <c r="B20" s="6" t="s">
        <v>32</v>
      </c>
      <c r="C20" s="10">
        <f>4615136-C19</f>
        <v>387960</v>
      </c>
      <c r="D20" s="10">
        <f>117835114-D19-D22</f>
        <v>44719314</v>
      </c>
      <c r="E20" s="14">
        <f>100-E19-E22</f>
        <v>36.82</v>
      </c>
      <c r="F20" s="14">
        <f>100-F19-F22</f>
        <v>29.62</v>
      </c>
    </row>
    <row r="21" spans="2:6" x14ac:dyDescent="0.25">
      <c r="B21" s="6" t="s">
        <v>33</v>
      </c>
      <c r="C21" s="10">
        <f>+SUM(C19:C20)</f>
        <v>4615136</v>
      </c>
      <c r="D21" s="10">
        <f>SUM(D19:D20)</f>
        <v>117337625</v>
      </c>
      <c r="E21" s="14">
        <f>SUM(E19:E20)</f>
        <v>99.59</v>
      </c>
      <c r="F21" s="14">
        <f>SUM(F19:F20)</f>
        <v>99.7</v>
      </c>
    </row>
    <row r="22" spans="2:6" x14ac:dyDescent="0.25">
      <c r="B22" s="6" t="s">
        <v>34</v>
      </c>
      <c r="C22" s="13" t="s">
        <v>35</v>
      </c>
      <c r="D22" s="10">
        <v>497489</v>
      </c>
      <c r="E22" s="6">
        <v>0.41</v>
      </c>
      <c r="F22" s="6">
        <v>0.3</v>
      </c>
    </row>
    <row r="23" spans="2:6" x14ac:dyDescent="0.25">
      <c r="B23" s="6" t="s">
        <v>36</v>
      </c>
      <c r="C23" s="10">
        <f>SUM(C21:C22)</f>
        <v>4615136</v>
      </c>
      <c r="D23" s="10">
        <f>SUM(D21:D22)</f>
        <v>117835114</v>
      </c>
      <c r="E23" s="15">
        <f>SUM(E21:E22)</f>
        <v>100</v>
      </c>
      <c r="F23" s="15">
        <f>SUM(F21:F22)</f>
        <v>100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3"/>
  <sheetViews>
    <sheetView zoomScale="85" zoomScaleNormal="85" workbookViewId="0">
      <selection activeCell="G1" sqref="G1:T1048576"/>
    </sheetView>
  </sheetViews>
  <sheetFormatPr defaultColWidth="11" defaultRowHeight="15" x14ac:dyDescent="0.2"/>
  <cols>
    <col min="1" max="1" width="6.375" style="6" customWidth="1"/>
    <col min="2" max="2" width="35.625" style="6" customWidth="1"/>
    <col min="3" max="6" width="16.375" style="6" customWidth="1"/>
    <col min="7" max="16384" width="11" style="6"/>
  </cols>
  <sheetData>
    <row r="2" spans="2:6" x14ac:dyDescent="0.2">
      <c r="B2" s="12"/>
      <c r="E2" s="19" t="s">
        <v>11</v>
      </c>
      <c r="F2" s="19"/>
    </row>
    <row r="3" spans="2:6" x14ac:dyDescent="0.2">
      <c r="B3" s="7" t="s">
        <v>12</v>
      </c>
      <c r="C3" s="8" t="s">
        <v>13</v>
      </c>
      <c r="D3" s="8" t="s">
        <v>14</v>
      </c>
      <c r="E3" s="9" t="s">
        <v>15</v>
      </c>
      <c r="F3" s="9" t="s">
        <v>16</v>
      </c>
    </row>
    <row r="4" spans="2:6" x14ac:dyDescent="0.2">
      <c r="B4" s="3" t="s">
        <v>17</v>
      </c>
      <c r="C4" s="10"/>
      <c r="D4" s="10"/>
      <c r="E4" s="11"/>
      <c r="F4" s="11"/>
    </row>
    <row r="5" spans="2:6" x14ac:dyDescent="0.2">
      <c r="B5" s="3" t="s">
        <v>10</v>
      </c>
      <c r="C5" s="10"/>
      <c r="D5" s="10"/>
      <c r="E5" s="11"/>
      <c r="F5" s="11"/>
    </row>
    <row r="6" spans="2:6" x14ac:dyDescent="0.2">
      <c r="B6" s="3" t="s">
        <v>18</v>
      </c>
      <c r="C6" s="10"/>
      <c r="D6" s="10"/>
      <c r="E6" s="11"/>
      <c r="F6" s="11"/>
    </row>
    <row r="7" spans="2:6" x14ac:dyDescent="0.2">
      <c r="B7" s="3" t="s">
        <v>19</v>
      </c>
      <c r="C7" s="10"/>
      <c r="D7" s="10"/>
      <c r="E7" s="11"/>
      <c r="F7" s="11"/>
    </row>
    <row r="8" spans="2:6" x14ac:dyDescent="0.2">
      <c r="B8" s="3" t="s">
        <v>20</v>
      </c>
      <c r="C8" s="10"/>
      <c r="D8" s="10"/>
      <c r="E8" s="11"/>
      <c r="F8" s="11"/>
    </row>
    <row r="9" spans="2:6" x14ac:dyDescent="0.2">
      <c r="B9" s="3" t="s">
        <v>21</v>
      </c>
      <c r="C9" s="10"/>
      <c r="D9" s="10"/>
      <c r="E9" s="11"/>
      <c r="F9" s="11"/>
    </row>
    <row r="10" spans="2:6" x14ac:dyDescent="0.2">
      <c r="B10" s="3" t="s">
        <v>22</v>
      </c>
      <c r="C10" s="10"/>
      <c r="D10" s="10"/>
      <c r="E10" s="11"/>
      <c r="F10" s="11"/>
    </row>
    <row r="11" spans="2:6" x14ac:dyDescent="0.2">
      <c r="B11" s="3" t="s">
        <v>23</v>
      </c>
      <c r="C11" s="10"/>
      <c r="D11" s="10"/>
      <c r="E11" s="11"/>
      <c r="F11" s="11"/>
    </row>
    <row r="12" spans="2:6" x14ac:dyDescent="0.2">
      <c r="B12" s="3" t="s">
        <v>1</v>
      </c>
      <c r="C12" s="10"/>
      <c r="D12" s="10"/>
      <c r="E12" s="11"/>
      <c r="F12" s="11"/>
    </row>
    <row r="13" spans="2:6" x14ac:dyDescent="0.2">
      <c r="B13" s="3" t="s">
        <v>0</v>
      </c>
      <c r="C13" s="10"/>
      <c r="D13" s="10"/>
      <c r="E13" s="11"/>
      <c r="F13" s="11"/>
    </row>
    <row r="14" spans="2:6" x14ac:dyDescent="0.2">
      <c r="B14" s="3" t="s">
        <v>26</v>
      </c>
      <c r="C14" s="10"/>
      <c r="D14" s="10"/>
      <c r="E14" s="11"/>
      <c r="F14" s="11"/>
    </row>
    <row r="15" spans="2:6" x14ac:dyDescent="0.2">
      <c r="B15" s="3" t="s">
        <v>27</v>
      </c>
      <c r="C15" s="10"/>
      <c r="D15" s="10"/>
      <c r="E15" s="11"/>
      <c r="F15" s="11"/>
    </row>
    <row r="16" spans="2:6" x14ac:dyDescent="0.2">
      <c r="B16" s="3" t="s">
        <v>24</v>
      </c>
      <c r="C16" s="10"/>
      <c r="D16" s="10"/>
      <c r="E16" s="11"/>
      <c r="F16" s="11"/>
    </row>
    <row r="17" spans="2:6" x14ac:dyDescent="0.2">
      <c r="B17" s="3" t="s">
        <v>28</v>
      </c>
      <c r="C17" s="10"/>
      <c r="D17" s="10"/>
      <c r="E17" s="11"/>
      <c r="F17" s="11"/>
    </row>
    <row r="18" spans="2:6" x14ac:dyDescent="0.2">
      <c r="B18" s="3" t="s">
        <v>25</v>
      </c>
      <c r="C18" s="10"/>
      <c r="D18" s="10"/>
      <c r="E18" s="11"/>
      <c r="F18" s="11"/>
    </row>
    <row r="19" spans="2:6" x14ac:dyDescent="0.2">
      <c r="B19" s="6" t="s">
        <v>30</v>
      </c>
      <c r="C19" s="10"/>
      <c r="D19" s="10"/>
      <c r="E19" s="11"/>
      <c r="F19" s="11"/>
    </row>
    <row r="20" spans="2:6" x14ac:dyDescent="0.2">
      <c r="B20" s="12" t="s">
        <v>40</v>
      </c>
    </row>
    <row r="21" spans="2:6" x14ac:dyDescent="0.2">
      <c r="B21" s="12" t="s">
        <v>37</v>
      </c>
    </row>
    <row r="22" spans="2:6" x14ac:dyDescent="0.2">
      <c r="B22" s="12" t="s">
        <v>38</v>
      </c>
    </row>
    <row r="23" spans="2:6" x14ac:dyDescent="0.2">
      <c r="B23" s="12" t="s">
        <v>39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G1" sqref="G1:T1048576"/>
    </sheetView>
  </sheetViews>
  <sheetFormatPr defaultColWidth="8.875" defaultRowHeight="15.75" x14ac:dyDescent="0.25"/>
  <cols>
    <col min="1" max="1" width="8.875" style="2"/>
    <col min="6" max="6" width="9.625" customWidth="1"/>
  </cols>
  <sheetData>
    <row r="1" spans="1:6" x14ac:dyDescent="0.25">
      <c r="C1" t="s">
        <v>31</v>
      </c>
      <c r="D1" s="2" t="s">
        <v>31</v>
      </c>
      <c r="E1" t="s">
        <v>41</v>
      </c>
      <c r="F1" s="2" t="s">
        <v>41</v>
      </c>
    </row>
    <row r="2" spans="1:6" s="2" customFormat="1" x14ac:dyDescent="0.25">
      <c r="A2" s="2" t="s">
        <v>9</v>
      </c>
    </row>
    <row r="3" spans="1:6" x14ac:dyDescent="0.25">
      <c r="A3" s="1" t="s">
        <v>9</v>
      </c>
    </row>
    <row r="4" spans="1:6" x14ac:dyDescent="0.25">
      <c r="A4" s="1"/>
    </row>
    <row r="5" spans="1:6" x14ac:dyDescent="0.25">
      <c r="A5" s="1"/>
    </row>
    <row r="6" spans="1:6" x14ac:dyDescent="0.25">
      <c r="A6" s="1"/>
    </row>
    <row r="7" spans="1:6" x14ac:dyDescent="0.25">
      <c r="A7" s="1"/>
    </row>
    <row r="8" spans="1:6" x14ac:dyDescent="0.25">
      <c r="A8" s="1"/>
    </row>
    <row r="9" spans="1:6" x14ac:dyDescent="0.25">
      <c r="A9" s="1"/>
    </row>
    <row r="10" spans="1:6" x14ac:dyDescent="0.25">
      <c r="A10" s="1"/>
    </row>
    <row r="11" spans="1:6" x14ac:dyDescent="0.25">
      <c r="A11" s="1"/>
    </row>
    <row r="12" spans="1:6" x14ac:dyDescent="0.25">
      <c r="A12" s="1"/>
    </row>
    <row r="13" spans="1:6" x14ac:dyDescent="0.25">
      <c r="A13" s="1"/>
    </row>
    <row r="14" spans="1:6" x14ac:dyDescent="0.25">
      <c r="A14" s="1"/>
    </row>
    <row r="15" spans="1:6" x14ac:dyDescent="0.25">
      <c r="A15" s="1"/>
    </row>
    <row r="16" spans="1:6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2" t="s">
        <v>8</v>
      </c>
    </row>
    <row r="21" spans="1:1" x14ac:dyDescent="0.25">
      <c r="A21" s="2" t="s">
        <v>8</v>
      </c>
    </row>
    <row r="23" spans="1:1" x14ac:dyDescent="0.25">
      <c r="A23" s="2" t="s">
        <v>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B05B2A-A33E-4D48-B575-1191F2ED581B}"/>
</file>

<file path=customXml/itemProps3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Sophia Dernulf</cp:lastModifiedBy>
  <dcterms:created xsi:type="dcterms:W3CDTF">2012-01-26T11:58:10Z</dcterms:created>
  <dcterms:modified xsi:type="dcterms:W3CDTF">2022-02-11T14:22:28Z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