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Räkenskaper/"/>
    </mc:Choice>
  </mc:AlternateContent>
  <xr:revisionPtr revIDLastSave="618" documentId="13_ncr:1_{2BB0E6A3-ECAF-9E42-B9F5-F7DF5C647E2E}" xr6:coauthVersionLast="47" xr6:coauthVersionMax="47" xr10:uidLastSave="{FEF87F76-C61E-4AF0-B598-999C4D9E2944}"/>
  <bookViews>
    <workbookView xWindow="1905" yWindow="1905" windowWidth="43200" windowHeight="1264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7" i="1"/>
  <c r="G26" i="1"/>
  <c r="I26" i="1" s="1"/>
  <c r="G25" i="1"/>
  <c r="I25" i="1" s="1"/>
  <c r="G19" i="1"/>
  <c r="G29" i="1" l="1"/>
  <c r="E22" i="1" l="1"/>
  <c r="E23" i="1" s="1"/>
  <c r="I29" i="1" l="1"/>
  <c r="H22" i="1"/>
  <c r="H23" i="1" s="1"/>
  <c r="F22" i="1"/>
  <c r="F23" i="1" s="1"/>
  <c r="G21" i="1"/>
  <c r="I21" i="1" s="1"/>
  <c r="G20" i="1"/>
  <c r="I20" i="1" s="1"/>
  <c r="I19" i="1"/>
  <c r="G18" i="1"/>
  <c r="I18" i="1" s="1"/>
  <c r="H14" i="1"/>
  <c r="H17" i="1" s="1"/>
  <c r="H30" i="1" s="1"/>
  <c r="F14" i="1"/>
  <c r="F17" i="1" s="1"/>
  <c r="F30" i="1" s="1"/>
  <c r="E14" i="1"/>
  <c r="E17" i="1" s="1"/>
  <c r="E30" i="1" s="1"/>
  <c r="D14" i="1"/>
  <c r="D17" i="1" s="1"/>
  <c r="D30" i="1" s="1"/>
  <c r="C14" i="1"/>
  <c r="C17" i="1" l="1"/>
  <c r="C30" i="1" s="1"/>
  <c r="I28" i="1"/>
  <c r="I27" i="1"/>
  <c r="G22" i="1"/>
  <c r="I22" i="1" l="1"/>
  <c r="G23" i="1"/>
  <c r="I23" i="1" s="1"/>
  <c r="G14" i="1" l="1"/>
  <c r="G17" i="1" s="1"/>
  <c r="G30" i="1" s="1"/>
  <c r="I14" i="1"/>
  <c r="I17" i="1" s="1"/>
  <c r="I30" i="1" s="1"/>
</calcChain>
</file>

<file path=xl/sharedStrings.xml><?xml version="1.0" encoding="utf-8"?>
<sst xmlns="http://schemas.openxmlformats.org/spreadsheetml/2006/main" count="166" uniqueCount="58">
  <si>
    <t>–</t>
  </si>
  <si>
    <t>sum</t>
  </si>
  <si>
    <t>Övrigt tillskjutet kapital</t>
  </si>
  <si>
    <t>Reserver</t>
  </si>
  <si>
    <t>Balanserade vinstmedel inkl. årets resultat</t>
  </si>
  <si>
    <t>Totalt eget kapital</t>
  </si>
  <si>
    <t>Årets totalresultat</t>
  </si>
  <si>
    <t>Utdelning</t>
  </si>
  <si>
    <t>MSEK</t>
  </si>
  <si>
    <t>Årets resultat</t>
  </si>
  <si>
    <t>Skatt hänförligt till övrigt totalresultat</t>
  </si>
  <si>
    <t>Övrigt totalresultat</t>
  </si>
  <si>
    <t>Innehav utan bestäm- mande inflytande</t>
  </si>
  <si>
    <t>header</t>
  </si>
  <si>
    <t>Återköp av egna aktier</t>
  </si>
  <si>
    <t>SEKm</t>
  </si>
  <si>
    <t>Share capital</t>
  </si>
  <si>
    <t>Other contributed capital</t>
  </si>
  <si>
    <t>Reserves</t>
  </si>
  <si>
    <t>Retained earnings, including profit for the year</t>
  </si>
  <si>
    <t>Non- controlling interests</t>
  </si>
  <si>
    <t>Total equity</t>
  </si>
  <si>
    <t>Tax attributable to other comprehensive income</t>
  </si>
  <si>
    <t>Other comprehensive income</t>
  </si>
  <si>
    <t>Total comprehensive income</t>
  </si>
  <si>
    <t>Repurchase of treasury shares</t>
  </si>
  <si>
    <t>Dividend</t>
  </si>
  <si>
    <t>Emissionskostnader</t>
  </si>
  <si>
    <t>Årets omräkningsdifferenser</t>
  </si>
  <si>
    <t>Köpoptioner</t>
  </si>
  <si>
    <t>Eget kapital hänförligt till moderbolagets ägare</t>
  </si>
  <si>
    <t>Aktiekapital</t>
  </si>
  <si>
    <t>Profit for the year</t>
  </si>
  <si>
    <t>Foreign currecy translation differens for the year</t>
  </si>
  <si>
    <t xml:space="preserve">Call options  </t>
  </si>
  <si>
    <t>Equity attributable to shareholders of the Parent</t>
  </si>
  <si>
    <t>sum2</t>
  </si>
  <si>
    <t>width=7%;decimals=1</t>
  </si>
  <si>
    <t>INGÅENDE EGET KAPITAL&lt;br/&gt; 2020-01-01</t>
  </si>
  <si>
    <t>UTGÅENDE EGET KAPITAL&lt;br/&gt; 2020-12-31</t>
  </si>
  <si>
    <t>EQUITY, OPENING BALANCE&lt;br/&gt;  2020-01-01</t>
  </si>
  <si>
    <t>EQUITY, CLOSING BALANCE&lt;br/&gt;  2020-12-31</t>
  </si>
  <si>
    <t>width=6%;decimals=1</t>
  </si>
  <si>
    <t>Omvärdering av förmånsbestämda planer</t>
  </si>
  <si>
    <t xml:space="preserve">Actuarial effects on defined benefit plan </t>
  </si>
  <si>
    <t>INGÅENDE EGET KAPITAL&lt;br/&gt; 2021-01-01</t>
  </si>
  <si>
    <t>UTGÅENDE EGET KAPITAL&lt;br/&gt; 2021-12-31</t>
  </si>
  <si>
    <t>Apportemission</t>
  </si>
  <si>
    <t>Non-cash issue</t>
  </si>
  <si>
    <t>Issue expenses</t>
  </si>
  <si>
    <t>Transaktioner med ägare</t>
  </si>
  <si>
    <t xml:space="preserve">Transaktioner med ägare </t>
  </si>
  <si>
    <t>Transactions with owners</t>
  </si>
  <si>
    <t>Transaction with owners</t>
  </si>
  <si>
    <t>Avyttring av egna aktier</t>
  </si>
  <si>
    <t>Disposal of treasury shares</t>
  </si>
  <si>
    <t>EQUITY, OPENING BALANCE&lt;br/&gt;  2021-01-01</t>
  </si>
  <si>
    <t>EQUITY, CLOSING BALANCE&lt;br/&gt; 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</si>
</sst>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i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14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14" fontId="5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Alignment="1">
      <alignment horizontal="lef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0"/>
  <sheetViews>
    <sheetView tabSelected="1" topLeftCell="A7" zoomScale="80" zoomScaleNormal="80" zoomScalePageLayoutView="80" workbookViewId="0">
      <selection activeCell="C29" sqref="C29"/>
    </sheetView>
  </sheetViews>
  <sheetFormatPr defaultColWidth="11" defaultRowHeight="14.25" x14ac:dyDescent="0.2"/>
  <cols>
    <col min="1" max="1" width="11" style="1"/>
    <col min="2" max="2" width="42" style="4" bestFit="1" customWidth="1"/>
    <col min="3" max="6" width="13.625" style="7" customWidth="1"/>
    <col min="7" max="7" width="14.625" style="7" customWidth="1"/>
    <col min="8" max="9" width="13.625" style="7" customWidth="1"/>
    <col min="10" max="16384" width="11" style="4"/>
  </cols>
  <sheetData>
    <row r="2" spans="2:9" ht="57" x14ac:dyDescent="0.2">
      <c r="B2" s="2" t="s">
        <v>8</v>
      </c>
      <c r="C2" s="3" t="s">
        <v>31</v>
      </c>
      <c r="D2" s="3" t="s">
        <v>2</v>
      </c>
      <c r="E2" s="3" t="s">
        <v>3</v>
      </c>
      <c r="F2" s="3" t="s">
        <v>4</v>
      </c>
      <c r="G2" s="3" t="s">
        <v>30</v>
      </c>
      <c r="H2" s="3" t="s">
        <v>12</v>
      </c>
      <c r="I2" s="3" t="s">
        <v>5</v>
      </c>
    </row>
    <row r="3" spans="2:9" x14ac:dyDescent="0.2">
      <c r="B3" s="5" t="s">
        <v>38</v>
      </c>
      <c r="C3" s="12">
        <v>58.3</v>
      </c>
      <c r="D3" s="12">
        <v>1134.3</v>
      </c>
      <c r="E3" s="12">
        <v>31.9</v>
      </c>
      <c r="F3" s="12">
        <v>242.39999999999986</v>
      </c>
      <c r="G3" s="12">
        <v>1466.9</v>
      </c>
      <c r="H3" s="12">
        <v>9.3000000000000007</v>
      </c>
      <c r="I3" s="12">
        <v>1476.2</v>
      </c>
    </row>
    <row r="4" spans="2:9" x14ac:dyDescent="0.2">
      <c r="B4" s="9" t="s">
        <v>9</v>
      </c>
      <c r="C4" s="12" t="s">
        <v>0</v>
      </c>
      <c r="D4" s="12" t="s">
        <v>0</v>
      </c>
      <c r="E4" s="12" t="s">
        <v>0</v>
      </c>
      <c r="F4" s="12">
        <v>517.79999999999995</v>
      </c>
      <c r="G4" s="12">
        <v>517.79999999999995</v>
      </c>
      <c r="H4" s="12">
        <v>1.9</v>
      </c>
      <c r="I4" s="12">
        <v>519.69999999999993</v>
      </c>
    </row>
    <row r="5" spans="2:9" x14ac:dyDescent="0.2">
      <c r="B5" s="7" t="s">
        <v>28</v>
      </c>
      <c r="C5" s="12" t="s">
        <v>0</v>
      </c>
      <c r="D5" s="12" t="s">
        <v>0</v>
      </c>
      <c r="E5" s="12">
        <v>-81.400000000000006</v>
      </c>
      <c r="F5" s="12" t="s">
        <v>0</v>
      </c>
      <c r="G5" s="12">
        <v>-81.400000000000006</v>
      </c>
      <c r="H5" s="12">
        <v>-0.3</v>
      </c>
      <c r="I5" s="12">
        <v>-81.7</v>
      </c>
    </row>
    <row r="6" spans="2:9" x14ac:dyDescent="0.2">
      <c r="B6" s="7" t="s">
        <v>43</v>
      </c>
      <c r="C6" s="12" t="s">
        <v>0</v>
      </c>
      <c r="D6" s="12" t="s">
        <v>0</v>
      </c>
      <c r="E6" s="12" t="s">
        <v>0</v>
      </c>
      <c r="F6" s="12">
        <v>-5</v>
      </c>
      <c r="G6" s="12">
        <v>-5</v>
      </c>
      <c r="H6" s="12" t="s">
        <v>0</v>
      </c>
      <c r="I6" s="12">
        <v>-5</v>
      </c>
    </row>
    <row r="7" spans="2:9" x14ac:dyDescent="0.2">
      <c r="B7" s="7" t="s">
        <v>10</v>
      </c>
      <c r="C7" s="12" t="s">
        <v>0</v>
      </c>
      <c r="D7" s="12" t="s">
        <v>0</v>
      </c>
      <c r="E7" s="12" t="s">
        <v>0</v>
      </c>
      <c r="F7" s="12">
        <v>1.1000000000000001</v>
      </c>
      <c r="G7" s="12">
        <v>1.1000000000000001</v>
      </c>
      <c r="H7" s="12" t="s">
        <v>0</v>
      </c>
      <c r="I7" s="12">
        <v>1.1000000000000001</v>
      </c>
    </row>
    <row r="8" spans="2:9" x14ac:dyDescent="0.2">
      <c r="B8" s="7" t="s">
        <v>11</v>
      </c>
      <c r="C8" s="12" t="s">
        <v>0</v>
      </c>
      <c r="D8" s="12" t="s">
        <v>0</v>
      </c>
      <c r="E8" s="12">
        <v>-81.400000000000006</v>
      </c>
      <c r="F8" s="12">
        <v>-3.9</v>
      </c>
      <c r="G8" s="12">
        <v>-85.300000000000011</v>
      </c>
      <c r="H8" s="12">
        <v>-0.3</v>
      </c>
      <c r="I8" s="12">
        <v>-85.600000000000009</v>
      </c>
    </row>
    <row r="9" spans="2:9" x14ac:dyDescent="0.2">
      <c r="B9" s="7" t="s">
        <v>6</v>
      </c>
      <c r="C9" s="12" t="s">
        <v>0</v>
      </c>
      <c r="D9" s="12" t="s">
        <v>0</v>
      </c>
      <c r="E9" s="12">
        <v>-81.400000000000006</v>
      </c>
      <c r="F9" s="12">
        <v>513.9</v>
      </c>
      <c r="G9" s="12">
        <v>432.49999999999994</v>
      </c>
      <c r="H9" s="12">
        <v>1.5999999999999999</v>
      </c>
      <c r="I9" s="12">
        <v>434.09999999999997</v>
      </c>
    </row>
    <row r="10" spans="2:9" x14ac:dyDescent="0.2">
      <c r="B10" s="22" t="s">
        <v>51</v>
      </c>
      <c r="C10" s="22"/>
      <c r="D10" s="22"/>
      <c r="E10" s="22"/>
      <c r="F10" s="22"/>
      <c r="G10" s="22"/>
      <c r="H10" s="22"/>
      <c r="I10" s="22"/>
    </row>
    <row r="11" spans="2:9" x14ac:dyDescent="0.2">
      <c r="B11" s="7" t="s">
        <v>7</v>
      </c>
      <c r="C11" s="12" t="s">
        <v>0</v>
      </c>
      <c r="D11" s="12" t="s">
        <v>0</v>
      </c>
      <c r="E11" s="12" t="s">
        <v>0</v>
      </c>
      <c r="F11" s="12">
        <v>-56.2</v>
      </c>
      <c r="G11" s="12">
        <v>-56.2</v>
      </c>
      <c r="H11" s="12">
        <v>-2.7</v>
      </c>
      <c r="I11" s="12">
        <v>-58.900000000000006</v>
      </c>
    </row>
    <row r="12" spans="2:9" x14ac:dyDescent="0.2">
      <c r="B12" s="7" t="s">
        <v>29</v>
      </c>
      <c r="C12" s="12" t="s">
        <v>0</v>
      </c>
      <c r="D12" s="12" t="s">
        <v>0</v>
      </c>
      <c r="E12" s="12" t="s">
        <v>0</v>
      </c>
      <c r="F12" s="12">
        <v>58.2</v>
      </c>
      <c r="G12" s="12">
        <v>58.2</v>
      </c>
      <c r="H12" s="12" t="s">
        <v>0</v>
      </c>
      <c r="I12" s="12">
        <v>58.2</v>
      </c>
    </row>
    <row r="13" spans="2:9" x14ac:dyDescent="0.2">
      <c r="B13" s="7" t="s">
        <v>14</v>
      </c>
      <c r="C13" s="12" t="s">
        <v>0</v>
      </c>
      <c r="D13" s="12" t="s">
        <v>0</v>
      </c>
      <c r="E13" s="12" t="s">
        <v>0</v>
      </c>
      <c r="F13" s="12">
        <v>-19.3</v>
      </c>
      <c r="G13" s="12">
        <v>-19.3</v>
      </c>
      <c r="H13" s="12" t="s">
        <v>0</v>
      </c>
      <c r="I13" s="12">
        <v>-19.3</v>
      </c>
    </row>
    <row r="14" spans="2:9" x14ac:dyDescent="0.2">
      <c r="B14" s="5" t="s">
        <v>39</v>
      </c>
      <c r="C14" s="12">
        <f t="shared" ref="C14:I14" si="0">SUM(C3:C7,C11:C13)</f>
        <v>58.3</v>
      </c>
      <c r="D14" s="12">
        <f t="shared" si="0"/>
        <v>1134.3</v>
      </c>
      <c r="E14" s="12">
        <f t="shared" si="0"/>
        <v>-49.500000000000007</v>
      </c>
      <c r="F14" s="12">
        <f t="shared" si="0"/>
        <v>738.99999999999989</v>
      </c>
      <c r="G14" s="12">
        <f t="shared" si="0"/>
        <v>1882.1</v>
      </c>
      <c r="H14" s="12">
        <f t="shared" si="0"/>
        <v>8.1999999999999993</v>
      </c>
      <c r="I14" s="12">
        <f t="shared" si="0"/>
        <v>1890.3</v>
      </c>
    </row>
    <row r="15" spans="2:9" x14ac:dyDescent="0.2">
      <c r="B15" s="17"/>
      <c r="C15" s="18"/>
      <c r="D15" s="18"/>
      <c r="E15" s="18"/>
      <c r="F15" s="18"/>
      <c r="G15" s="18"/>
      <c r="H15" s="18"/>
      <c r="I15" s="16"/>
    </row>
    <row r="16" spans="2:9" ht="57" x14ac:dyDescent="0.2">
      <c r="B16" s="2" t="s">
        <v>8</v>
      </c>
      <c r="C16" s="3" t="s">
        <v>31</v>
      </c>
      <c r="D16" s="3" t="s">
        <v>2</v>
      </c>
      <c r="E16" s="3" t="s">
        <v>3</v>
      </c>
      <c r="F16" s="3" t="s">
        <v>4</v>
      </c>
      <c r="G16" s="3" t="s">
        <v>30</v>
      </c>
      <c r="H16" s="3" t="s">
        <v>12</v>
      </c>
      <c r="I16" s="3" t="s">
        <v>5</v>
      </c>
    </row>
    <row r="17" spans="2:9" x14ac:dyDescent="0.2">
      <c r="B17" s="5" t="s">
        <v>45</v>
      </c>
      <c r="C17" s="12">
        <f>+C14</f>
        <v>58.3</v>
      </c>
      <c r="D17" s="12">
        <f t="shared" ref="D17:I17" si="1">+D14</f>
        <v>1134.3</v>
      </c>
      <c r="E17" s="12">
        <f t="shared" si="1"/>
        <v>-49.500000000000007</v>
      </c>
      <c r="F17" s="12">
        <f t="shared" si="1"/>
        <v>738.99999999999989</v>
      </c>
      <c r="G17" s="12">
        <f>+G14</f>
        <v>1882.1</v>
      </c>
      <c r="H17" s="12">
        <f t="shared" si="1"/>
        <v>8.1999999999999993</v>
      </c>
      <c r="I17" s="12">
        <f t="shared" si="1"/>
        <v>1890.3</v>
      </c>
    </row>
    <row r="18" spans="2:9" x14ac:dyDescent="0.2">
      <c r="B18" s="9" t="s">
        <v>9</v>
      </c>
      <c r="C18" s="12" t="s">
        <v>0</v>
      </c>
      <c r="D18" s="12" t="s">
        <v>0</v>
      </c>
      <c r="E18" s="12" t="s">
        <v>0</v>
      </c>
      <c r="F18" s="12">
        <v>718.6</v>
      </c>
      <c r="G18" s="12">
        <f t="shared" ref="G18:G21" si="2">SUM(C18:F18)</f>
        <v>718.6</v>
      </c>
      <c r="H18" s="12">
        <v>2</v>
      </c>
      <c r="I18" s="12">
        <f t="shared" ref="I18:I22" si="3">SUM(G18:H18)</f>
        <v>720.6</v>
      </c>
    </row>
    <row r="19" spans="2:9" x14ac:dyDescent="0.2">
      <c r="B19" s="7" t="s">
        <v>28</v>
      </c>
      <c r="C19" s="12" t="s">
        <v>0</v>
      </c>
      <c r="D19" s="12" t="s">
        <v>0</v>
      </c>
      <c r="E19" s="12">
        <v>71.599999999999994</v>
      </c>
      <c r="F19" s="12" t="s">
        <v>0</v>
      </c>
      <c r="G19" s="12">
        <f t="shared" si="2"/>
        <v>71.599999999999994</v>
      </c>
      <c r="H19" s="12">
        <v>0.9</v>
      </c>
      <c r="I19" s="12">
        <f t="shared" si="3"/>
        <v>72.5</v>
      </c>
    </row>
    <row r="20" spans="2:9" x14ac:dyDescent="0.2">
      <c r="B20" s="7" t="s">
        <v>43</v>
      </c>
      <c r="C20" s="12" t="s">
        <v>0</v>
      </c>
      <c r="D20" s="12" t="s">
        <v>0</v>
      </c>
      <c r="E20" s="12" t="s">
        <v>0</v>
      </c>
      <c r="F20" s="12">
        <v>0.6</v>
      </c>
      <c r="G20" s="12">
        <f t="shared" si="2"/>
        <v>0.6</v>
      </c>
      <c r="H20" s="12" t="s">
        <v>0</v>
      </c>
      <c r="I20" s="12">
        <f t="shared" si="3"/>
        <v>0.6</v>
      </c>
    </row>
    <row r="21" spans="2:9" x14ac:dyDescent="0.2">
      <c r="B21" s="7" t="s">
        <v>10</v>
      </c>
      <c r="C21" s="12" t="s">
        <v>0</v>
      </c>
      <c r="D21" s="12" t="s">
        <v>0</v>
      </c>
      <c r="E21" s="12" t="s">
        <v>0</v>
      </c>
      <c r="F21" s="12">
        <v>-0.1</v>
      </c>
      <c r="G21" s="12">
        <f t="shared" si="2"/>
        <v>-0.1</v>
      </c>
      <c r="H21" s="12" t="s">
        <v>0</v>
      </c>
      <c r="I21" s="12">
        <f t="shared" si="3"/>
        <v>-0.1</v>
      </c>
    </row>
    <row r="22" spans="2:9" x14ac:dyDescent="0.2">
      <c r="B22" s="7" t="s">
        <v>11</v>
      </c>
      <c r="C22" s="12" t="s">
        <v>0</v>
      </c>
      <c r="D22" s="12" t="s">
        <v>0</v>
      </c>
      <c r="E22" s="12">
        <f>SUM(E19:E21)</f>
        <v>71.599999999999994</v>
      </c>
      <c r="F22" s="12">
        <f>SUM(F19:F21)</f>
        <v>0.5</v>
      </c>
      <c r="G22" s="12">
        <f>SUM(G19:G21)</f>
        <v>72.099999999999994</v>
      </c>
      <c r="H22" s="12">
        <f>SUM(H19:H21)</f>
        <v>0.9</v>
      </c>
      <c r="I22" s="12">
        <f t="shared" si="3"/>
        <v>73</v>
      </c>
    </row>
    <row r="23" spans="2:9" x14ac:dyDescent="0.2">
      <c r="B23" s="7" t="s">
        <v>6</v>
      </c>
      <c r="C23" s="12" t="s">
        <v>0</v>
      </c>
      <c r="D23" s="12" t="s">
        <v>0</v>
      </c>
      <c r="E23" s="12">
        <f>+E22</f>
        <v>71.599999999999994</v>
      </c>
      <c r="F23" s="12">
        <f>+F22+F18</f>
        <v>719.1</v>
      </c>
      <c r="G23" s="12">
        <f>+G22+G18</f>
        <v>790.7</v>
      </c>
      <c r="H23" s="12">
        <f>+H22+H18</f>
        <v>2.9</v>
      </c>
      <c r="I23" s="12">
        <f>SUM(G23:H23)</f>
        <v>793.6</v>
      </c>
    </row>
    <row r="24" spans="2:9" x14ac:dyDescent="0.2">
      <c r="B24" s="22" t="s">
        <v>50</v>
      </c>
      <c r="C24" s="22"/>
      <c r="D24" s="22"/>
      <c r="E24" s="22"/>
      <c r="F24" s="22"/>
      <c r="G24" s="22"/>
      <c r="H24" s="22"/>
      <c r="I24" s="22"/>
    </row>
    <row r="25" spans="2:9" x14ac:dyDescent="0.2">
      <c r="B25" s="5" t="s">
        <v>47</v>
      </c>
      <c r="C25" s="12">
        <v>4.0999999999999996</v>
      </c>
      <c r="D25" s="12">
        <v>1520.9</v>
      </c>
      <c r="E25" s="12" t="s">
        <v>0</v>
      </c>
      <c r="F25" s="12" t="s">
        <v>0</v>
      </c>
      <c r="G25" s="12">
        <f>SUM(C25:F25)</f>
        <v>1525</v>
      </c>
      <c r="H25" s="12" t="s">
        <v>0</v>
      </c>
      <c r="I25" s="12">
        <f>SUM(G25:H25)</f>
        <v>1525</v>
      </c>
    </row>
    <row r="26" spans="2:9" x14ac:dyDescent="0.2">
      <c r="B26" s="5" t="s">
        <v>27</v>
      </c>
      <c r="C26" s="12" t="s">
        <v>0</v>
      </c>
      <c r="D26" s="12">
        <v>-1.3</v>
      </c>
      <c r="E26" s="12" t="s">
        <v>0</v>
      </c>
      <c r="F26" s="12" t="s">
        <v>0</v>
      </c>
      <c r="G26" s="12">
        <f>SUM(C26:F26)</f>
        <v>-1.3</v>
      </c>
      <c r="H26" s="12" t="s">
        <v>0</v>
      </c>
      <c r="I26" s="12">
        <f>SUM(G26:H26)</f>
        <v>-1.3</v>
      </c>
    </row>
    <row r="27" spans="2:9" x14ac:dyDescent="0.2">
      <c r="B27" s="7" t="s">
        <v>7</v>
      </c>
      <c r="C27" s="12" t="s">
        <v>0</v>
      </c>
      <c r="D27" s="12" t="s">
        <v>0</v>
      </c>
      <c r="E27" s="12" t="s">
        <v>0</v>
      </c>
      <c r="F27" s="12">
        <v>-182.9</v>
      </c>
      <c r="G27" s="12">
        <f t="shared" ref="G27:G29" si="4">SUM(C27:F27)</f>
        <v>-182.9</v>
      </c>
      <c r="H27" s="12">
        <v>-5.4</v>
      </c>
      <c r="I27" s="12">
        <f t="shared" ref="I27:I28" si="5">SUM(G27:H27)</f>
        <v>-188.3</v>
      </c>
    </row>
    <row r="28" spans="2:9" x14ac:dyDescent="0.2">
      <c r="B28" s="7" t="s">
        <v>29</v>
      </c>
      <c r="C28" s="12" t="s">
        <v>0</v>
      </c>
      <c r="D28" s="12" t="s">
        <v>0</v>
      </c>
      <c r="E28" s="12" t="s">
        <v>0</v>
      </c>
      <c r="F28" s="12">
        <v>-9.4</v>
      </c>
      <c r="G28" s="12">
        <f t="shared" si="4"/>
        <v>-9.4</v>
      </c>
      <c r="H28" s="12" t="s">
        <v>0</v>
      </c>
      <c r="I28" s="12">
        <f t="shared" si="5"/>
        <v>-9.4</v>
      </c>
    </row>
    <row r="29" spans="2:9" x14ac:dyDescent="0.2">
      <c r="B29" s="7" t="s">
        <v>54</v>
      </c>
      <c r="C29" s="12" t="s">
        <v>0</v>
      </c>
      <c r="D29" s="12" t="s">
        <v>0</v>
      </c>
      <c r="E29" s="12" t="s">
        <v>0</v>
      </c>
      <c r="F29" s="12">
        <v>281</v>
      </c>
      <c r="G29" s="12">
        <f t="shared" si="4"/>
        <v>281</v>
      </c>
      <c r="H29" s="12" t="s">
        <v>0</v>
      </c>
      <c r="I29" s="12">
        <f t="shared" ref="I29" si="6">SUM(G29:H29)</f>
        <v>281</v>
      </c>
    </row>
    <row r="30" spans="2:9" x14ac:dyDescent="0.2">
      <c r="B30" s="5" t="s">
        <v>46</v>
      </c>
      <c r="C30" s="15">
        <f>SUM(C17:C21,C25:C29)</f>
        <v>62.4</v>
      </c>
      <c r="D30" s="15">
        <f>SUM(D17:D21,D25:D29)</f>
        <v>2653.8999999999996</v>
      </c>
      <c r="E30" s="15">
        <f>SUM(E17:E21,E27:E29)</f>
        <v>22.099999999999987</v>
      </c>
      <c r="F30" s="15">
        <f>SUM(F17:F21,F27:F29)</f>
        <v>1546.7999999999997</v>
      </c>
      <c r="G30" s="15">
        <f>SUM(G17:G21,G25:G29)</f>
        <v>4285.1999999999989</v>
      </c>
      <c r="H30" s="15">
        <f>SUM(H17:H21,H25:H29)</f>
        <v>5.6999999999999993</v>
      </c>
      <c r="I30" s="15">
        <f>SUM(I17:I21,I25:I29)</f>
        <v>4290.8999999999996</v>
      </c>
    </row>
  </sheetData>
  <mergeCells count="2">
    <mergeCell ref="B10:I10"/>
    <mergeCell ref="B24:I24"/>
  </mergeCells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0"/>
  <sheetViews>
    <sheetView zoomScale="80" zoomScaleNormal="80" workbookViewId="0">
      <selection activeCell="B31" sqref="B31"/>
    </sheetView>
  </sheetViews>
  <sheetFormatPr defaultColWidth="11" defaultRowHeight="14.25" x14ac:dyDescent="0.2"/>
  <cols>
    <col min="1" max="1" width="7.875" style="1" customWidth="1"/>
    <col min="2" max="2" width="43.125" style="4" customWidth="1"/>
    <col min="3" max="9" width="13.5" style="11" customWidth="1"/>
    <col min="10" max="16384" width="11" style="1"/>
  </cols>
  <sheetData>
    <row r="2" spans="2:9" ht="71.25" x14ac:dyDescent="0.2">
      <c r="B2" s="2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35</v>
      </c>
      <c r="H2" s="3" t="s">
        <v>20</v>
      </c>
      <c r="I2" s="3" t="s">
        <v>21</v>
      </c>
    </row>
    <row r="3" spans="2:9" x14ac:dyDescent="0.2">
      <c r="B3" s="5" t="s">
        <v>40</v>
      </c>
      <c r="C3" s="8"/>
      <c r="D3" s="8"/>
      <c r="E3" s="8"/>
      <c r="F3" s="8"/>
      <c r="G3" s="8"/>
      <c r="H3" s="8"/>
      <c r="I3" s="6"/>
    </row>
    <row r="4" spans="2:9" x14ac:dyDescent="0.2">
      <c r="B4" s="7" t="s">
        <v>32</v>
      </c>
      <c r="C4" s="12"/>
      <c r="D4" s="12"/>
      <c r="E4" s="12"/>
      <c r="F4" s="8"/>
      <c r="G4" s="8"/>
      <c r="H4" s="8"/>
      <c r="I4" s="6"/>
    </row>
    <row r="5" spans="2:9" x14ac:dyDescent="0.2">
      <c r="B5" s="7" t="s">
        <v>33</v>
      </c>
      <c r="C5" s="12"/>
      <c r="D5" s="12"/>
      <c r="E5" s="8"/>
      <c r="F5" s="12"/>
      <c r="G5" s="8"/>
      <c r="H5" s="8"/>
      <c r="I5" s="6"/>
    </row>
    <row r="6" spans="2:9" x14ac:dyDescent="0.2">
      <c r="B6" s="7" t="s">
        <v>44</v>
      </c>
      <c r="C6" s="12"/>
      <c r="D6" s="12"/>
      <c r="E6" s="12"/>
      <c r="F6" s="8"/>
      <c r="G6" s="8"/>
      <c r="H6" s="12"/>
      <c r="I6" s="6"/>
    </row>
    <row r="7" spans="2:9" x14ac:dyDescent="0.2">
      <c r="B7" s="7" t="s">
        <v>22</v>
      </c>
      <c r="C7" s="12"/>
      <c r="D7" s="12"/>
      <c r="E7" s="12"/>
      <c r="F7" s="8"/>
      <c r="G7" s="8"/>
      <c r="H7" s="12"/>
      <c r="I7" s="6"/>
    </row>
    <row r="8" spans="2:9" s="21" customFormat="1" x14ac:dyDescent="0.2">
      <c r="B8" s="19" t="s">
        <v>23</v>
      </c>
      <c r="C8" s="20"/>
      <c r="D8" s="20"/>
      <c r="E8" s="18"/>
      <c r="F8" s="18"/>
      <c r="G8" s="18"/>
      <c r="H8" s="18"/>
      <c r="I8" s="16"/>
    </row>
    <row r="9" spans="2:9" x14ac:dyDescent="0.2">
      <c r="B9" s="7" t="s">
        <v>24</v>
      </c>
      <c r="C9" s="12"/>
      <c r="D9" s="12"/>
      <c r="E9" s="8"/>
      <c r="F9" s="8"/>
      <c r="G9" s="10"/>
      <c r="H9" s="10"/>
      <c r="I9" s="10"/>
    </row>
    <row r="10" spans="2:9" x14ac:dyDescent="0.2">
      <c r="B10" s="22" t="s">
        <v>52</v>
      </c>
      <c r="C10" s="22"/>
      <c r="D10" s="22"/>
      <c r="E10" s="22"/>
      <c r="F10" s="22"/>
      <c r="G10" s="22"/>
      <c r="H10" s="22"/>
      <c r="I10" s="22"/>
    </row>
    <row r="11" spans="2:9" x14ac:dyDescent="0.2">
      <c r="B11" s="7" t="s">
        <v>26</v>
      </c>
      <c r="C11" s="12"/>
      <c r="D11" s="12"/>
      <c r="E11" s="12"/>
      <c r="F11" s="8"/>
      <c r="G11" s="13"/>
      <c r="H11" s="8"/>
      <c r="I11" s="14"/>
    </row>
    <row r="12" spans="2:9" x14ac:dyDescent="0.2">
      <c r="B12" s="7" t="s">
        <v>34</v>
      </c>
      <c r="C12" s="12"/>
      <c r="D12" s="12"/>
      <c r="E12" s="12"/>
      <c r="F12" s="8"/>
      <c r="G12" s="13"/>
      <c r="H12" s="12"/>
      <c r="I12" s="14"/>
    </row>
    <row r="13" spans="2:9" x14ac:dyDescent="0.2">
      <c r="B13" s="7" t="s">
        <v>25</v>
      </c>
      <c r="C13" s="12"/>
      <c r="D13" s="12"/>
      <c r="E13" s="12"/>
      <c r="F13" s="8"/>
      <c r="G13" s="13"/>
      <c r="H13" s="12"/>
      <c r="I13" s="14"/>
    </row>
    <row r="14" spans="2:9" x14ac:dyDescent="0.2">
      <c r="B14" s="5" t="s">
        <v>41</v>
      </c>
      <c r="C14" s="8"/>
      <c r="D14" s="8"/>
      <c r="E14" s="8"/>
      <c r="F14" s="8"/>
      <c r="G14" s="8"/>
      <c r="H14" s="8"/>
      <c r="I14" s="8"/>
    </row>
    <row r="15" spans="2:9" x14ac:dyDescent="0.2">
      <c r="B15" s="17"/>
      <c r="C15" s="18"/>
      <c r="D15" s="18"/>
      <c r="E15" s="18"/>
      <c r="F15" s="18"/>
      <c r="G15" s="18"/>
      <c r="H15" s="18"/>
      <c r="I15" s="18"/>
    </row>
    <row r="16" spans="2:9" ht="71.25" x14ac:dyDescent="0.2">
      <c r="B16" s="2" t="s">
        <v>15</v>
      </c>
      <c r="C16" s="3" t="s">
        <v>16</v>
      </c>
      <c r="D16" s="3" t="s">
        <v>17</v>
      </c>
      <c r="E16" s="3" t="s">
        <v>18</v>
      </c>
      <c r="F16" s="3" t="s">
        <v>19</v>
      </c>
      <c r="G16" s="3" t="s">
        <v>35</v>
      </c>
      <c r="H16" s="3" t="s">
        <v>20</v>
      </c>
      <c r="I16" s="3" t="s">
        <v>21</v>
      </c>
    </row>
    <row r="17" spans="2:9" x14ac:dyDescent="0.2">
      <c r="B17" s="5" t="s">
        <v>56</v>
      </c>
      <c r="C17" s="8"/>
      <c r="D17" s="8"/>
      <c r="E17" s="8"/>
      <c r="F17" s="8"/>
      <c r="G17" s="8"/>
      <c r="H17" s="8"/>
      <c r="I17" s="8"/>
    </row>
    <row r="18" spans="2:9" x14ac:dyDescent="0.2">
      <c r="B18" s="7" t="s">
        <v>32</v>
      </c>
      <c r="C18" s="12"/>
      <c r="D18" s="12"/>
      <c r="E18" s="8"/>
      <c r="F18" s="8"/>
      <c r="G18" s="8"/>
      <c r="H18" s="8"/>
      <c r="I18" s="8"/>
    </row>
    <row r="19" spans="2:9" x14ac:dyDescent="0.2">
      <c r="B19" s="7" t="s">
        <v>33</v>
      </c>
      <c r="C19" s="12"/>
      <c r="D19" s="12"/>
      <c r="E19" s="8"/>
      <c r="F19" s="8"/>
      <c r="G19" s="8"/>
      <c r="H19" s="8"/>
      <c r="I19" s="8"/>
    </row>
    <row r="20" spans="2:9" x14ac:dyDescent="0.2">
      <c r="B20" s="7" t="s">
        <v>44</v>
      </c>
      <c r="C20" s="12"/>
      <c r="D20" s="12"/>
      <c r="E20" s="8"/>
      <c r="F20" s="8"/>
      <c r="G20" s="8"/>
      <c r="H20" s="8"/>
      <c r="I20" s="8"/>
    </row>
    <row r="21" spans="2:9" x14ac:dyDescent="0.2">
      <c r="B21" s="7" t="s">
        <v>22</v>
      </c>
      <c r="C21" s="12"/>
      <c r="D21" s="12"/>
      <c r="E21" s="8"/>
      <c r="F21" s="8"/>
      <c r="G21" s="8"/>
      <c r="H21" s="8"/>
      <c r="I21" s="8"/>
    </row>
    <row r="22" spans="2:9" s="21" customFormat="1" x14ac:dyDescent="0.2">
      <c r="B22" s="19" t="s">
        <v>23</v>
      </c>
      <c r="C22" s="20"/>
      <c r="D22" s="20"/>
      <c r="E22" s="18"/>
      <c r="F22" s="18"/>
      <c r="G22" s="18"/>
      <c r="H22" s="18"/>
      <c r="I22" s="18"/>
    </row>
    <row r="23" spans="2:9" x14ac:dyDescent="0.2">
      <c r="B23" s="7" t="s">
        <v>24</v>
      </c>
      <c r="C23" s="12"/>
      <c r="D23" s="12"/>
      <c r="E23" s="8"/>
      <c r="F23" s="8"/>
      <c r="G23" s="8"/>
      <c r="H23" s="8"/>
      <c r="I23" s="8"/>
    </row>
    <row r="24" spans="2:9" x14ac:dyDescent="0.2">
      <c r="B24" s="22" t="s">
        <v>53</v>
      </c>
      <c r="C24" s="22"/>
      <c r="D24" s="22"/>
      <c r="E24" s="22"/>
      <c r="F24" s="22"/>
      <c r="G24" s="22"/>
      <c r="H24" s="22"/>
      <c r="I24" s="22"/>
    </row>
    <row r="25" spans="2:9" x14ac:dyDescent="0.2">
      <c r="B25" s="7" t="s">
        <v>48</v>
      </c>
      <c r="C25" s="12"/>
      <c r="D25" s="12"/>
      <c r="E25" s="8"/>
      <c r="F25" s="8"/>
      <c r="G25" s="8"/>
      <c r="H25" s="8"/>
      <c r="I25" s="8"/>
    </row>
    <row r="26" spans="2:9" x14ac:dyDescent="0.2">
      <c r="B26" s="7" t="s">
        <v>49</v>
      </c>
      <c r="C26" s="12"/>
      <c r="D26" s="12"/>
      <c r="E26" s="8"/>
      <c r="F26" s="8"/>
      <c r="G26" s="8"/>
      <c r="H26" s="8"/>
      <c r="I26" s="8"/>
    </row>
    <row r="27" spans="2:9" x14ac:dyDescent="0.2">
      <c r="B27" s="7" t="s">
        <v>26</v>
      </c>
      <c r="C27" s="12"/>
      <c r="D27" s="12"/>
      <c r="E27" s="8"/>
      <c r="F27" s="8"/>
      <c r="G27" s="8"/>
      <c r="H27" s="8"/>
      <c r="I27" s="8"/>
    </row>
    <row r="28" spans="2:9" x14ac:dyDescent="0.2">
      <c r="B28" s="7" t="s">
        <v>34</v>
      </c>
      <c r="C28" s="12"/>
      <c r="D28" s="12"/>
      <c r="E28" s="8"/>
      <c r="F28" s="8"/>
      <c r="G28" s="8"/>
      <c r="H28" s="8"/>
      <c r="I28" s="8"/>
    </row>
    <row r="29" spans="2:9" x14ac:dyDescent="0.2">
      <c r="B29" s="7" t="s">
        <v>55</v>
      </c>
      <c r="C29" s="12"/>
      <c r="D29" s="12"/>
      <c r="E29" s="8"/>
      <c r="F29" s="8"/>
      <c r="G29" s="8"/>
      <c r="H29" s="8"/>
      <c r="I29" s="8"/>
    </row>
    <row r="30" spans="2:9" x14ac:dyDescent="0.2">
      <c r="B30" s="5" t="s">
        <v>57</v>
      </c>
      <c r="C30" s="8"/>
      <c r="D30" s="8"/>
      <c r="E30" s="8"/>
      <c r="F30" s="8"/>
      <c r="G30" s="8"/>
      <c r="H30" s="8"/>
      <c r="I30" s="8"/>
    </row>
  </sheetData>
  <mergeCells count="2">
    <mergeCell ref="B10:I10"/>
    <mergeCell ref="B24:I2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activeCell="A14" sqref="A14"/>
    </sheetView>
  </sheetViews>
  <sheetFormatPr defaultColWidth="8.625" defaultRowHeight="14.25" x14ac:dyDescent="0.2"/>
  <cols>
    <col min="1" max="1" width="17.625" style="1" customWidth="1"/>
    <col min="2" max="2" width="26.625" style="1" customWidth="1"/>
    <col min="3" max="16384" width="8.625" style="1"/>
  </cols>
  <sheetData>
    <row r="1" spans="1:9" x14ac:dyDescent="0.2">
      <c r="B1" s="4"/>
      <c r="C1" s="11" t="s">
        <v>42</v>
      </c>
      <c r="D1" s="11" t="s">
        <v>42</v>
      </c>
      <c r="E1" s="11" t="s">
        <v>42</v>
      </c>
      <c r="F1" s="11" t="s">
        <v>42</v>
      </c>
      <c r="G1" s="11" t="s">
        <v>37</v>
      </c>
      <c r="H1" s="11" t="s">
        <v>37</v>
      </c>
      <c r="I1" s="11" t="s">
        <v>37</v>
      </c>
    </row>
    <row r="2" spans="1:9" x14ac:dyDescent="0.2">
      <c r="A2" s="1" t="s">
        <v>13</v>
      </c>
    </row>
    <row r="3" spans="1:9" x14ac:dyDescent="0.2">
      <c r="A3" s="1" t="s">
        <v>1</v>
      </c>
      <c r="B3" s="4"/>
      <c r="C3" s="4"/>
      <c r="D3" s="4"/>
      <c r="E3" s="4"/>
      <c r="F3" s="4"/>
      <c r="G3" s="4"/>
      <c r="H3" s="4"/>
      <c r="I3" s="4"/>
    </row>
    <row r="8" spans="1:9" x14ac:dyDescent="0.2">
      <c r="A8" s="1" t="s">
        <v>1</v>
      </c>
    </row>
    <row r="9" spans="1:9" x14ac:dyDescent="0.2">
      <c r="A9" s="1" t="s">
        <v>36</v>
      </c>
    </row>
    <row r="13" spans="1:9" x14ac:dyDescent="0.2">
      <c r="B13" s="4"/>
    </row>
    <row r="14" spans="1:9" x14ac:dyDescent="0.2">
      <c r="A14" s="1" t="s">
        <v>36</v>
      </c>
      <c r="B14" s="4"/>
    </row>
    <row r="16" spans="1:9" x14ac:dyDescent="0.2">
      <c r="A16" s="1" t="s">
        <v>13</v>
      </c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1" t="s">
        <v>1</v>
      </c>
      <c r="B17" s="4"/>
      <c r="C17" s="4"/>
      <c r="D17" s="4"/>
      <c r="E17" s="4"/>
      <c r="F17" s="4"/>
      <c r="G17" s="4"/>
      <c r="H17" s="4"/>
      <c r="I17" s="4"/>
    </row>
    <row r="18" spans="1:9" x14ac:dyDescent="0.2">
      <c r="B18" s="4"/>
      <c r="C18" s="4"/>
      <c r="D18" s="4"/>
      <c r="E18" s="4"/>
      <c r="F18" s="4"/>
      <c r="G18" s="4"/>
      <c r="H18" s="4"/>
      <c r="I18" s="4"/>
    </row>
    <row r="19" spans="1:9" x14ac:dyDescent="0.2">
      <c r="B19" s="4"/>
      <c r="C19" s="4"/>
      <c r="D19" s="4"/>
      <c r="E19" s="4"/>
      <c r="F19" s="4"/>
      <c r="G19" s="4"/>
      <c r="H19" s="4"/>
      <c r="I19" s="4"/>
    </row>
    <row r="20" spans="1:9" x14ac:dyDescent="0.2">
      <c r="B20" s="4"/>
      <c r="C20" s="4"/>
      <c r="D20" s="4"/>
      <c r="E20" s="4"/>
      <c r="F20" s="4"/>
      <c r="G20" s="4"/>
      <c r="H20" s="4"/>
      <c r="I20" s="4"/>
    </row>
    <row r="21" spans="1:9" x14ac:dyDescent="0.2"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1" t="s">
        <v>1</v>
      </c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1" t="s">
        <v>36</v>
      </c>
      <c r="B23" s="4"/>
      <c r="C23" s="4"/>
      <c r="D23" s="4"/>
      <c r="E23" s="4"/>
      <c r="F23" s="4"/>
      <c r="G23" s="4"/>
      <c r="H23" s="4"/>
      <c r="I23" s="4"/>
    </row>
    <row r="24" spans="1:9" x14ac:dyDescent="0.2">
      <c r="B24" s="4"/>
      <c r="C24" s="4"/>
      <c r="D24" s="4"/>
      <c r="E24" s="4"/>
      <c r="F24" s="4"/>
      <c r="G24" s="4"/>
      <c r="H24" s="4"/>
      <c r="I24" s="4"/>
    </row>
    <row r="25" spans="1:9" x14ac:dyDescent="0.2">
      <c r="B25" s="4"/>
      <c r="C25" s="4"/>
      <c r="D25" s="4"/>
      <c r="E25" s="4"/>
      <c r="F25" s="4"/>
      <c r="G25" s="4"/>
      <c r="H25" s="4"/>
      <c r="I25" s="4"/>
    </row>
    <row r="26" spans="1:9" x14ac:dyDescent="0.2">
      <c r="B26" s="4"/>
      <c r="C26" s="4"/>
      <c r="D26" s="4"/>
      <c r="E26" s="4"/>
      <c r="F26" s="4"/>
      <c r="G26" s="4"/>
      <c r="H26" s="4"/>
      <c r="I26" s="4"/>
    </row>
    <row r="27" spans="1:9" x14ac:dyDescent="0.2">
      <c r="B27" s="4"/>
      <c r="C27" s="4"/>
      <c r="D27" s="4"/>
      <c r="E27" s="4"/>
      <c r="F27" s="4"/>
      <c r="G27" s="4"/>
      <c r="H27" s="4"/>
      <c r="I27" s="4"/>
    </row>
    <row r="28" spans="1:9" x14ac:dyDescent="0.2">
      <c r="B28" s="4"/>
      <c r="C28" s="4"/>
      <c r="D28" s="4"/>
      <c r="E28" s="4"/>
      <c r="F28" s="4"/>
      <c r="G28" s="4"/>
      <c r="H28" s="4"/>
      <c r="I28" s="4"/>
    </row>
    <row r="30" spans="1:9" x14ac:dyDescent="0.2">
      <c r="A30" s="1" t="s">
        <v>36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E30B8-6781-4122-97FF-2FFF46EAF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cp:lastPrinted>2014-05-19T12:16:30Z</cp:lastPrinted>
  <dcterms:created xsi:type="dcterms:W3CDTF">2011-11-21T18:24:04Z</dcterms:created>
  <dcterms:modified xsi:type="dcterms:W3CDTF">2022-03-07T13:54:35Z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