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12/Tabeller/"/>
    </mc:Choice>
  </mc:AlternateContent>
  <xr:revisionPtr revIDLastSave="383" documentId="8_{CA1F3B6E-1E71-4795-B24C-E1502656EB33}" xr6:coauthVersionLast="47" xr6:coauthVersionMax="47" xr10:uidLastSave="{D011F226-23C3-4126-B6E9-8BECB3541CF0}"/>
  <bookViews>
    <workbookView xWindow="35295" yWindow="1635" windowWidth="21600" windowHeight="12735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18" i="1"/>
  <c r="C11" i="1"/>
  <c r="C7" i="1"/>
  <c r="D22" i="1"/>
  <c r="D18" i="1"/>
  <c r="D23" i="1" s="1"/>
  <c r="D11" i="1"/>
  <c r="D7" i="1"/>
  <c r="D12" i="1" s="1"/>
  <c r="C23" i="1" l="1"/>
  <c r="C12" i="1"/>
</calcChain>
</file>

<file path=xl/sharedStrings.xml><?xml version="1.0" encoding="utf-8"?>
<sst xmlns="http://schemas.openxmlformats.org/spreadsheetml/2006/main" count="58" uniqueCount="50">
  <si>
    <t>header</t>
  </si>
  <si>
    <t>sum</t>
  </si>
  <si>
    <t>Goodwill</t>
  </si>
  <si>
    <t>Övriga immateriella anläggningstillgångar</t>
  </si>
  <si>
    <t>Materiella anläggningstillgångar</t>
  </si>
  <si>
    <t>Finansiella anläggningstillgångar</t>
  </si>
  <si>
    <t>Summa anläggningstillgångar</t>
  </si>
  <si>
    <t>sum2</t>
  </si>
  <si>
    <t>Varulager</t>
  </si>
  <si>
    <t>Kortfristiga fordringar</t>
  </si>
  <si>
    <t>Likvida medel</t>
  </si>
  <si>
    <t>Summa omsättningstillgångar</t>
  </si>
  <si>
    <t>Summa tillgångar</t>
  </si>
  <si>
    <t>Eget kapital</t>
  </si>
  <si>
    <t>Räntebärande avsättningar</t>
  </si>
  <si>
    <t>Icke räntebärande avsättningar</t>
  </si>
  <si>
    <t>Räntebärande långfristiga skulder</t>
  </si>
  <si>
    <t>Icke 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</si>
  <si>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</si>
  <si>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</si>
  <si>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</si>
  <si>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</si>
  <si>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</si>
  <si>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Other intangible non-current assets</t>
  </si>
  <si>
    <t>Property, plant and equipment</t>
  </si>
  <si>
    <t>Financial non-current assets</t>
  </si>
  <si>
    <t>Total non-current assets</t>
  </si>
  <si>
    <t>Inventories</t>
  </si>
  <si>
    <t>Current receivables</t>
  </si>
  <si>
    <t>Cash and cash equivalents</t>
  </si>
  <si>
    <t>Total current assets</t>
  </si>
  <si>
    <t>Total assets</t>
  </si>
  <si>
    <t>Total equity</t>
  </si>
  <si>
    <t>Interest-bearing provisions</t>
  </si>
  <si>
    <t>Non-interest-bearing provisions</t>
  </si>
  <si>
    <t>Non-current interest-bearing liabilities</t>
  </si>
  <si>
    <t>Non-current non-interest-bearing liabilities</t>
  </si>
  <si>
    <t>Total non-current liabilities</t>
  </si>
  <si>
    <t>Current interest-bearing liabilities</t>
  </si>
  <si>
    <t>Current non-interest-bearing liabilities</t>
  </si>
  <si>
    <t>Total current liabilities</t>
  </si>
  <si>
    <t>Total equity and liabilities</t>
  </si>
  <si>
    <t>MSEK</t>
  </si>
  <si>
    <t>SEKm</t>
  </si>
  <si>
    <t>sum2,noborder</t>
  </si>
  <si>
    <t>31 dec 20</t>
  </si>
  <si>
    <t>31 Dec 20</t>
  </si>
  <si>
    <t>31 Dec 21</t>
  </si>
  <si>
    <t>31 dec 21</t>
  </si>
  <si>
    <t>width=14%;decimals=0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</si>
</sst>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Lato"/>
      <family val="2"/>
      <scheme val="minor"/>
    </font>
    <font>
      <sz val="11"/>
      <name val="Lato"/>
      <scheme val="minor"/>
    </font>
    <font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3" fontId="0" fillId="0" borderId="0" xfId="0" applyNumberFormat="1"/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3" fontId="1" fillId="2" borderId="0" xfId="0" applyNumberFormat="1" applyFont="1" applyFill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0" fontId="2" fillId="0" borderId="0" xfId="0" applyFont="1"/>
    <xf numFmtId="3" fontId="2" fillId="0" borderId="0" xfId="0" applyNumberFormat="1" applyFont="1"/>
    <xf numFmtId="0" fontId="0" fillId="0" borderId="1" xfId="0" quotePrefix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D23"/>
  <sheetViews>
    <sheetView tabSelected="1" workbookViewId="0"/>
  </sheetViews>
  <sheetFormatPr defaultRowHeight="18" x14ac:dyDescent="0.35"/>
  <cols>
    <col min="2" max="2" width="39.109375" bestFit="1" customWidth="1"/>
  </cols>
  <sheetData>
    <row r="2" spans="2:4" x14ac:dyDescent="0.35">
      <c r="B2" s="1" t="s">
        <v>42</v>
      </c>
      <c r="C2" s="10" t="s">
        <v>48</v>
      </c>
      <c r="D2" s="10" t="s">
        <v>45</v>
      </c>
    </row>
    <row r="3" spans="2:4" x14ac:dyDescent="0.35">
      <c r="B3" t="s">
        <v>2</v>
      </c>
      <c r="C3" s="6">
        <v>4528</v>
      </c>
      <c r="D3" s="2">
        <v>1100</v>
      </c>
    </row>
    <row r="4" spans="2:4" x14ac:dyDescent="0.35">
      <c r="B4" t="s">
        <v>3</v>
      </c>
      <c r="C4" s="6">
        <v>2663</v>
      </c>
      <c r="D4" s="2">
        <v>903</v>
      </c>
    </row>
    <row r="5" spans="2:4" x14ac:dyDescent="0.35">
      <c r="B5" t="s">
        <v>4</v>
      </c>
      <c r="C5" s="6">
        <v>627</v>
      </c>
      <c r="D5" s="2">
        <v>434</v>
      </c>
    </row>
    <row r="6" spans="2:4" x14ac:dyDescent="0.35">
      <c r="B6" t="s">
        <v>5</v>
      </c>
      <c r="C6" s="6">
        <v>27</v>
      </c>
      <c r="D6" s="2">
        <v>20</v>
      </c>
    </row>
    <row r="7" spans="2:4" x14ac:dyDescent="0.35">
      <c r="B7" t="s">
        <v>6</v>
      </c>
      <c r="C7" s="6">
        <f>SUM(C3:C6)</f>
        <v>7845</v>
      </c>
      <c r="D7" s="2">
        <f>SUM(D3:D6)</f>
        <v>2457</v>
      </c>
    </row>
    <row r="8" spans="2:4" x14ac:dyDescent="0.35">
      <c r="B8" t="s">
        <v>8</v>
      </c>
      <c r="C8" s="6">
        <v>1189</v>
      </c>
      <c r="D8" s="2">
        <v>640</v>
      </c>
    </row>
    <row r="9" spans="2:4" x14ac:dyDescent="0.35">
      <c r="B9" t="s">
        <v>9</v>
      </c>
      <c r="C9" s="6">
        <v>1217</v>
      </c>
      <c r="D9" s="2">
        <v>837</v>
      </c>
    </row>
    <row r="10" spans="2:4" x14ac:dyDescent="0.35">
      <c r="B10" t="s">
        <v>10</v>
      </c>
      <c r="C10" s="6">
        <v>345</v>
      </c>
      <c r="D10" s="2">
        <v>216</v>
      </c>
    </row>
    <row r="11" spans="2:4" x14ac:dyDescent="0.35">
      <c r="B11" t="s">
        <v>11</v>
      </c>
      <c r="C11" s="6">
        <f>SUM(C8:C10)</f>
        <v>2751</v>
      </c>
      <c r="D11" s="2">
        <f>SUM(D8:D10)</f>
        <v>1693</v>
      </c>
    </row>
    <row r="12" spans="2:4" x14ac:dyDescent="0.35">
      <c r="B12" t="s">
        <v>12</v>
      </c>
      <c r="C12" s="6">
        <f>C7+C11</f>
        <v>10596</v>
      </c>
      <c r="D12" s="2">
        <f>D7+D11</f>
        <v>4150</v>
      </c>
    </row>
    <row r="13" spans="2:4" x14ac:dyDescent="0.35">
      <c r="B13" t="s">
        <v>13</v>
      </c>
      <c r="C13" s="6">
        <v>4291</v>
      </c>
      <c r="D13" s="2">
        <v>1890</v>
      </c>
    </row>
    <row r="14" spans="2:4" x14ac:dyDescent="0.35">
      <c r="B14" t="s">
        <v>14</v>
      </c>
      <c r="C14" s="6">
        <v>114</v>
      </c>
      <c r="D14" s="2">
        <v>110</v>
      </c>
    </row>
    <row r="15" spans="2:4" x14ac:dyDescent="0.35">
      <c r="B15" t="s">
        <v>15</v>
      </c>
      <c r="C15" s="6">
        <v>489</v>
      </c>
      <c r="D15" s="2">
        <v>161</v>
      </c>
    </row>
    <row r="16" spans="2:4" s="8" customFormat="1" x14ac:dyDescent="0.35">
      <c r="B16" s="8" t="s">
        <v>16</v>
      </c>
      <c r="C16" s="6">
        <v>788</v>
      </c>
      <c r="D16" s="9">
        <v>242</v>
      </c>
    </row>
    <row r="17" spans="2:4" s="8" customFormat="1" x14ac:dyDescent="0.35">
      <c r="B17" s="8" t="s">
        <v>17</v>
      </c>
      <c r="C17" s="6">
        <v>2</v>
      </c>
      <c r="D17" s="9">
        <v>1</v>
      </c>
    </row>
    <row r="18" spans="2:4" s="8" customFormat="1" x14ac:dyDescent="0.35">
      <c r="B18" s="8" t="s">
        <v>18</v>
      </c>
      <c r="C18" s="6">
        <f>SUM(C14:C17)</f>
        <v>1393</v>
      </c>
      <c r="D18" s="9">
        <f>SUM(D14:D17)</f>
        <v>514</v>
      </c>
    </row>
    <row r="19" spans="2:4" x14ac:dyDescent="0.35">
      <c r="B19" s="3" t="s">
        <v>15</v>
      </c>
      <c r="C19" s="7">
        <v>10</v>
      </c>
      <c r="D19" s="4">
        <v>9</v>
      </c>
    </row>
    <row r="20" spans="2:4" x14ac:dyDescent="0.35">
      <c r="B20" s="5" t="s">
        <v>19</v>
      </c>
      <c r="C20" s="7">
        <v>3314</v>
      </c>
      <c r="D20" s="4">
        <v>564</v>
      </c>
    </row>
    <row r="21" spans="2:4" x14ac:dyDescent="0.35">
      <c r="B21" s="5" t="s">
        <v>20</v>
      </c>
      <c r="C21" s="7">
        <v>1588</v>
      </c>
      <c r="D21" s="4">
        <v>1173</v>
      </c>
    </row>
    <row r="22" spans="2:4" x14ac:dyDescent="0.35">
      <c r="B22" s="5" t="s">
        <v>21</v>
      </c>
      <c r="C22" s="7">
        <f>SUM(C19:C21)</f>
        <v>4912</v>
      </c>
      <c r="D22" s="4">
        <f>SUM(D19:D21)</f>
        <v>1746</v>
      </c>
    </row>
    <row r="23" spans="2:4" x14ac:dyDescent="0.35">
      <c r="B23" s="5" t="s">
        <v>22</v>
      </c>
      <c r="C23" s="7">
        <f>C13+C18+C22</f>
        <v>10596</v>
      </c>
      <c r="D23" s="4">
        <f>D13+D18+D22</f>
        <v>4150</v>
      </c>
    </row>
  </sheetData>
  <pageMargins left="0.7" right="0.7" top="0.75" bottom="0.75" header="0.3" footer="0.3"/>
  <pageSetup paperSize="9" orientation="portrait" r:id="rId1"/>
  <ignoredErrors>
    <ignoredError sqref="C2:D2" twoDigitTextYear="1"/>
    <ignoredError sqref="C18:D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D23"/>
  <sheetViews>
    <sheetView workbookViewId="0"/>
  </sheetViews>
  <sheetFormatPr defaultColWidth="8.6640625" defaultRowHeight="18" x14ac:dyDescent="0.35"/>
  <cols>
    <col min="1" max="1" width="8.6640625" style="3"/>
    <col min="2" max="2" width="42.21875" style="3" bestFit="1" customWidth="1"/>
    <col min="3" max="3" width="8.88671875" style="3" customWidth="1"/>
    <col min="4" max="4" width="9.109375" style="3" bestFit="1" customWidth="1"/>
    <col min="5" max="16384" width="8.6640625" style="3"/>
  </cols>
  <sheetData>
    <row r="2" spans="2:4" x14ac:dyDescent="0.35">
      <c r="B2" s="1" t="s">
        <v>43</v>
      </c>
      <c r="C2" s="10" t="s">
        <v>47</v>
      </c>
      <c r="D2" s="10" t="s">
        <v>46</v>
      </c>
    </row>
    <row r="3" spans="2:4" x14ac:dyDescent="0.35">
      <c r="B3" s="3" t="s">
        <v>2</v>
      </c>
    </row>
    <row r="4" spans="2:4" x14ac:dyDescent="0.35">
      <c r="B4" s="3" t="s">
        <v>23</v>
      </c>
    </row>
    <row r="5" spans="2:4" x14ac:dyDescent="0.35">
      <c r="B5" s="3" t="s">
        <v>24</v>
      </c>
    </row>
    <row r="6" spans="2:4" x14ac:dyDescent="0.35">
      <c r="B6" s="3" t="s">
        <v>25</v>
      </c>
    </row>
    <row r="7" spans="2:4" x14ac:dyDescent="0.35">
      <c r="B7" s="3" t="s">
        <v>26</v>
      </c>
    </row>
    <row r="8" spans="2:4" x14ac:dyDescent="0.35">
      <c r="B8" s="3" t="s">
        <v>27</v>
      </c>
    </row>
    <row r="9" spans="2:4" x14ac:dyDescent="0.35">
      <c r="B9" s="3" t="s">
        <v>28</v>
      </c>
    </row>
    <row r="10" spans="2:4" x14ac:dyDescent="0.35">
      <c r="B10" s="3" t="s">
        <v>29</v>
      </c>
    </row>
    <row r="11" spans="2:4" x14ac:dyDescent="0.35">
      <c r="B11" s="3" t="s">
        <v>30</v>
      </c>
    </row>
    <row r="12" spans="2:4" x14ac:dyDescent="0.35">
      <c r="B12" s="3" t="s">
        <v>31</v>
      </c>
    </row>
    <row r="13" spans="2:4" x14ac:dyDescent="0.35">
      <c r="B13" s="3" t="s">
        <v>32</v>
      </c>
    </row>
    <row r="14" spans="2:4" x14ac:dyDescent="0.35">
      <c r="B14" s="3" t="s">
        <v>33</v>
      </c>
    </row>
    <row r="15" spans="2:4" s="5" customFormat="1" x14ac:dyDescent="0.35">
      <c r="B15" s="5" t="s">
        <v>34</v>
      </c>
    </row>
    <row r="16" spans="2:4" s="5" customFormat="1" x14ac:dyDescent="0.35">
      <c r="B16" s="5" t="s">
        <v>35</v>
      </c>
    </row>
    <row r="17" spans="2:2" s="5" customFormat="1" x14ac:dyDescent="0.35">
      <c r="B17" s="5" t="s">
        <v>36</v>
      </c>
    </row>
    <row r="18" spans="2:2" s="5" customFormat="1" x14ac:dyDescent="0.35">
      <c r="B18" s="5" t="s">
        <v>37</v>
      </c>
    </row>
    <row r="19" spans="2:2" s="5" customFormat="1" x14ac:dyDescent="0.35">
      <c r="B19" s="5" t="s">
        <v>34</v>
      </c>
    </row>
    <row r="20" spans="2:2" s="5" customFormat="1" x14ac:dyDescent="0.35">
      <c r="B20" s="5" t="s">
        <v>38</v>
      </c>
    </row>
    <row r="21" spans="2:2" x14ac:dyDescent="0.35">
      <c r="B21" s="3" t="s">
        <v>39</v>
      </c>
    </row>
    <row r="22" spans="2:2" x14ac:dyDescent="0.35">
      <c r="B22" s="3" t="s">
        <v>40</v>
      </c>
    </row>
    <row r="23" spans="2:2" x14ac:dyDescent="0.35">
      <c r="B23" s="3" t="s">
        <v>41</v>
      </c>
    </row>
  </sheetData>
  <pageMargins left="0.7" right="0.7" top="0.75" bottom="0.75" header="0.3" footer="0.3"/>
  <ignoredErrors>
    <ignoredError sqref="C2:D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D23"/>
  <sheetViews>
    <sheetView workbookViewId="0"/>
  </sheetViews>
  <sheetFormatPr defaultRowHeight="18" x14ac:dyDescent="0.35"/>
  <sheetData>
    <row r="1" spans="1:4" x14ac:dyDescent="0.35">
      <c r="C1" t="s">
        <v>49</v>
      </c>
      <c r="D1" t="s">
        <v>49</v>
      </c>
    </row>
    <row r="2" spans="1:4" x14ac:dyDescent="0.35">
      <c r="A2" t="s">
        <v>0</v>
      </c>
    </row>
    <row r="7" spans="1:4" x14ac:dyDescent="0.35">
      <c r="A7" t="s">
        <v>7</v>
      </c>
    </row>
    <row r="11" spans="1:4" x14ac:dyDescent="0.35">
      <c r="A11" t="s">
        <v>7</v>
      </c>
    </row>
    <row r="12" spans="1:4" x14ac:dyDescent="0.35">
      <c r="A12" t="s">
        <v>1</v>
      </c>
    </row>
    <row r="13" spans="1:4" x14ac:dyDescent="0.35">
      <c r="A13" t="s">
        <v>44</v>
      </c>
    </row>
    <row r="18" spans="1:1" x14ac:dyDescent="0.35">
      <c r="A18" t="s">
        <v>7</v>
      </c>
    </row>
    <row r="22" spans="1:1" x14ac:dyDescent="0.35">
      <c r="A22" t="s">
        <v>7</v>
      </c>
    </row>
    <row r="23" spans="1:1" x14ac:dyDescent="0.35">
      <c r="A23" t="s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59C1DA6-6713-47FD-B741-16C388B598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2022-01-21T09:03:17Z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