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INTERIM REPORTS/2409/Tabeller/"/>
    </mc:Choice>
  </mc:AlternateContent>
  <xr:revisionPtr revIDLastSave="738" documentId="8_{D74BC616-3FC6-4B65-ADA8-1D8EA3908D2D}" xr6:coauthVersionLast="47" xr6:coauthVersionMax="47" xr10:uidLastSave="{43416613-AB4C-4A41-9516-3601C0B87B77}"/>
  <bookViews>
    <workbookView xWindow="28695" yWindow="0" windowWidth="29010" windowHeight="17385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13" i="1"/>
  <c r="G14" i="1"/>
  <c r="G4" i="1"/>
  <c r="D18" i="1"/>
  <c r="D19" i="1" s="1"/>
  <c r="G21" i="1"/>
  <c r="G17" i="1"/>
  <c r="G16" i="1"/>
  <c r="G15" i="1"/>
  <c r="G12" i="1"/>
  <c r="G7" i="1"/>
  <c r="G6" i="1"/>
  <c r="G5" i="1"/>
  <c r="E18" i="1"/>
  <c r="E11" i="1"/>
  <c r="E8" i="1"/>
  <c r="D11" i="1"/>
  <c r="D8" i="1"/>
  <c r="G11" i="1" l="1"/>
  <c r="C11" i="1"/>
  <c r="C19" i="1" s="1"/>
  <c r="E19" i="1"/>
  <c r="C8" i="1"/>
  <c r="G8" i="1"/>
  <c r="G18" i="1"/>
  <c r="E22" i="1"/>
  <c r="C18" i="1"/>
  <c r="D22" i="1"/>
  <c r="F18" i="1"/>
  <c r="F11" i="1"/>
  <c r="F8" i="1"/>
  <c r="H16" i="1"/>
  <c r="H15" i="1"/>
  <c r="H11" i="1"/>
  <c r="H8" i="1"/>
  <c r="C22" i="1" l="1"/>
  <c r="G19" i="1"/>
  <c r="G22" i="1" s="1"/>
  <c r="H18" i="1"/>
  <c r="H19" i="1" s="1"/>
  <c r="H22" i="1" s="1"/>
  <c r="F19" i="1"/>
  <c r="F22" i="1" s="1"/>
</calcChain>
</file>

<file path=xl/sharedStrings.xml><?xml version="1.0" encoding="utf-8"?>
<sst xmlns="http://schemas.openxmlformats.org/spreadsheetml/2006/main" count="78" uniqueCount="58">
  <si>
    <t>header</t>
  </si>
  <si>
    <t>3 månader t.o.m.</t>
  </si>
  <si>
    <t>12 månader t.o.m.</t>
  </si>
  <si>
    <t>MSEK</t>
  </si>
  <si>
    <t>sum</t>
  </si>
  <si>
    <t>3 months ending</t>
  </si>
  <si>
    <t>12 months ending</t>
  </si>
  <si>
    <t>SEKm</t>
  </si>
  <si>
    <t>Profit after financial items</t>
  </si>
  <si>
    <t xml:space="preserve">Kassaflödesanalys </t>
  </si>
  <si>
    <t>Resultat efter finansiella poster</t>
  </si>
  <si>
    <t>Justering för poster som inte ingår i kassaflödet</t>
  </si>
  <si>
    <t xml:space="preserve">Betald inkomstskatt </t>
  </si>
  <si>
    <t>Förändringar i rörelsekapital</t>
  </si>
  <si>
    <t>Kassaflöde från den löpande verksamheten</t>
  </si>
  <si>
    <t>Nettoinvesteringar i anläggningstillgångar</t>
  </si>
  <si>
    <t>Företagsförvärv och avyttringar</t>
  </si>
  <si>
    <t>Kassaflöde från investeringsverksamheten</t>
  </si>
  <si>
    <t>Utdelning till moderbolagets aktieägare</t>
  </si>
  <si>
    <t>Inlösta och utfärdade köpoptioner</t>
  </si>
  <si>
    <t>Övrig finansieringsverksamhet</t>
  </si>
  <si>
    <t>Kassaflöde från finansieringsverksamheten</t>
  </si>
  <si>
    <t>Periodens kassaflöde</t>
  </si>
  <si>
    <t>Likvida medel vid periodens ingång</t>
  </si>
  <si>
    <t>Valutakursdifferens i likvida medel</t>
  </si>
  <si>
    <t>Likvida medel vid periodens slut</t>
  </si>
  <si>
    <t xml:space="preserve">Cash flow statement, condensed  </t>
  </si>
  <si>
    <t>Adjustment for items not included in cash flow</t>
  </si>
  <si>
    <t>Income tax paid</t>
  </si>
  <si>
    <t>Changes in working capital</t>
  </si>
  <si>
    <t>Cash flow from operating activities</t>
  </si>
  <si>
    <t>Net investments in non-current assets</t>
  </si>
  <si>
    <t>Acquisitions and disposals</t>
  </si>
  <si>
    <t>Cash flow from investing activities</t>
  </si>
  <si>
    <t>Dividend paid to shareholders</t>
  </si>
  <si>
    <t>Exercised and issued call options</t>
  </si>
  <si>
    <t>Other financing activities</t>
  </si>
  <si>
    <t>Cash flow from financing activities</t>
  </si>
  <si>
    <t>Cash flow for the period</t>
  </si>
  <si>
    <t>Cash and cash equivalents at beginning of period</t>
  </si>
  <si>
    <t>Exchange differences on cash and cash equivalents</t>
  </si>
  <si>
    <t>Cash and cash equivalents at end of the period</t>
  </si>
  <si>
    <t>Upptagande av lån</t>
  </si>
  <si>
    <t>Amortering av lån</t>
  </si>
  <si>
    <t>Borrowings</t>
  </si>
  <si>
    <t>Repayments on loans</t>
  </si>
  <si>
    <t>width=12%;decimals=0</t>
  </si>
  <si>
    <t>Dividend paid to non-controlling interests</t>
  </si>
  <si>
    <t>Utdelning till innehav utan bestämmande inflytande</t>
  </si>
  <si>
    <t>31 dec 23</t>
  </si>
  <si>
    <t>31 Dec 23</t>
  </si>
  <si>
    <t>–</t>
  </si>
  <si>
    <t>9 månader t.o.m.</t>
  </si>
  <si>
    <t>9 months ending</t>
  </si>
  <si>
    <t>30 Sep 24</t>
  </si>
  <si>
    <t>30 Sep 23</t>
  </si>
  <si>
    <t>30 sep 24</t>
  </si>
  <si>
    <t>30 sep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</si>
</sst>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2" fillId="0" borderId="0" xfId="0" applyFont="1"/>
    <xf numFmtId="3" fontId="1" fillId="2" borderId="0" xfId="0" applyNumberFormat="1" applyFont="1" applyFill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H22"/>
  <sheetViews>
    <sheetView tabSelected="1" topLeftCell="B1" zoomScaleNormal="100" workbookViewId="0">
      <selection activeCell="C10" sqref="C10"/>
    </sheetView>
  </sheetViews>
  <sheetFormatPr defaultRowHeight="18" x14ac:dyDescent="0.35"/>
  <cols>
    <col min="2" max="2" width="39.109375" bestFit="1" customWidth="1"/>
    <col min="7" max="7" width="10.6640625" bestFit="1" customWidth="1"/>
  </cols>
  <sheetData>
    <row r="2" spans="2:8" x14ac:dyDescent="0.35">
      <c r="B2" t="s">
        <v>9</v>
      </c>
      <c r="C2" s="7" t="s">
        <v>1</v>
      </c>
      <c r="D2" s="7"/>
      <c r="E2" s="7" t="s">
        <v>52</v>
      </c>
      <c r="F2" s="7"/>
      <c r="G2" s="7" t="s">
        <v>2</v>
      </c>
      <c r="H2" s="7"/>
    </row>
    <row r="3" spans="2:8" x14ac:dyDescent="0.35">
      <c r="B3" s="1" t="s">
        <v>3</v>
      </c>
      <c r="C3" s="6" t="s">
        <v>56</v>
      </c>
      <c r="D3" s="6" t="s">
        <v>57</v>
      </c>
      <c r="E3" s="6" t="s">
        <v>56</v>
      </c>
      <c r="F3" s="6" t="s">
        <v>57</v>
      </c>
      <c r="G3" s="6" t="s">
        <v>56</v>
      </c>
      <c r="H3" s="6" t="s">
        <v>49</v>
      </c>
    </row>
    <row r="4" spans="2:8" x14ac:dyDescent="0.35">
      <c r="B4" t="s">
        <v>10</v>
      </c>
      <c r="C4" s="3">
        <v>42</v>
      </c>
      <c r="D4" s="4">
        <v>61</v>
      </c>
      <c r="E4" s="3">
        <v>255</v>
      </c>
      <c r="F4" s="4">
        <v>337</v>
      </c>
      <c r="G4" s="3">
        <f>H4+E4-F4</f>
        <v>257</v>
      </c>
      <c r="H4" s="4">
        <v>339</v>
      </c>
    </row>
    <row r="5" spans="2:8" x14ac:dyDescent="0.35">
      <c r="B5" t="s">
        <v>11</v>
      </c>
      <c r="C5" s="3">
        <v>201</v>
      </c>
      <c r="D5" s="4">
        <v>166</v>
      </c>
      <c r="E5" s="3">
        <v>554</v>
      </c>
      <c r="F5" s="4">
        <v>465</v>
      </c>
      <c r="G5" s="3">
        <f>H5+E5-F5</f>
        <v>797</v>
      </c>
      <c r="H5" s="4">
        <v>708</v>
      </c>
    </row>
    <row r="6" spans="2:8" x14ac:dyDescent="0.35">
      <c r="B6" t="s">
        <v>12</v>
      </c>
      <c r="C6" s="3">
        <v>-33</v>
      </c>
      <c r="D6" s="4">
        <v>-42</v>
      </c>
      <c r="E6" s="3">
        <v>-92</v>
      </c>
      <c r="F6" s="4">
        <v>-149</v>
      </c>
      <c r="G6" s="3">
        <f>H6+E6-F6</f>
        <v>-153</v>
      </c>
      <c r="H6" s="4">
        <v>-210</v>
      </c>
    </row>
    <row r="7" spans="2:8" x14ac:dyDescent="0.35">
      <c r="B7" t="s">
        <v>13</v>
      </c>
      <c r="C7" s="3">
        <v>-73</v>
      </c>
      <c r="D7" s="4">
        <v>-47</v>
      </c>
      <c r="E7" s="3">
        <v>-288</v>
      </c>
      <c r="F7" s="4">
        <v>-328</v>
      </c>
      <c r="G7" s="3">
        <f>H7+E7-F7</f>
        <v>-24</v>
      </c>
      <c r="H7" s="4">
        <v>-64</v>
      </c>
    </row>
    <row r="8" spans="2:8" x14ac:dyDescent="0.35">
      <c r="B8" t="s">
        <v>14</v>
      </c>
      <c r="C8" s="3">
        <f t="shared" ref="C8:H8" si="0">SUM(C4:C7)</f>
        <v>137</v>
      </c>
      <c r="D8" s="4">
        <f t="shared" si="0"/>
        <v>138</v>
      </c>
      <c r="E8" s="3">
        <f>SUM(E4:E7)</f>
        <v>429</v>
      </c>
      <c r="F8" s="4">
        <f t="shared" si="0"/>
        <v>325</v>
      </c>
      <c r="G8" s="3">
        <f>SUM(G4:G7)</f>
        <v>877</v>
      </c>
      <c r="H8" s="4">
        <f t="shared" si="0"/>
        <v>773</v>
      </c>
    </row>
    <row r="9" spans="2:8" x14ac:dyDescent="0.35">
      <c r="B9" t="s">
        <v>15</v>
      </c>
      <c r="C9" s="3">
        <v>-50</v>
      </c>
      <c r="D9" s="4">
        <v>-64</v>
      </c>
      <c r="E9" s="3">
        <v>-177</v>
      </c>
      <c r="F9" s="4">
        <v>-195</v>
      </c>
      <c r="G9" s="3">
        <f>H9+E9-F9</f>
        <v>-268</v>
      </c>
      <c r="H9" s="4">
        <v>-286</v>
      </c>
    </row>
    <row r="10" spans="2:8" x14ac:dyDescent="0.35">
      <c r="B10" t="s">
        <v>16</v>
      </c>
      <c r="C10" s="3">
        <v>-54</v>
      </c>
      <c r="D10" s="4">
        <v>-13</v>
      </c>
      <c r="E10" s="3">
        <v>-93</v>
      </c>
      <c r="F10" s="4">
        <v>-29</v>
      </c>
      <c r="G10" s="3">
        <f>H10+E10-F10</f>
        <v>-95</v>
      </c>
      <c r="H10" s="4">
        <v>-31</v>
      </c>
    </row>
    <row r="11" spans="2:8" x14ac:dyDescent="0.35">
      <c r="B11" t="s">
        <v>17</v>
      </c>
      <c r="C11" s="3">
        <f t="shared" ref="C11:H11" si="1">SUM(C9:C10)</f>
        <v>-104</v>
      </c>
      <c r="D11" s="4">
        <f t="shared" si="1"/>
        <v>-77</v>
      </c>
      <c r="E11" s="3">
        <f>SUM(E9:E10)</f>
        <v>-270</v>
      </c>
      <c r="F11" s="4">
        <f t="shared" si="1"/>
        <v>-224</v>
      </c>
      <c r="G11" s="3">
        <f>SUM(G9:G10)</f>
        <v>-363</v>
      </c>
      <c r="H11" s="4">
        <f t="shared" si="1"/>
        <v>-317</v>
      </c>
    </row>
    <row r="12" spans="2:8" x14ac:dyDescent="0.35">
      <c r="B12" t="s">
        <v>18</v>
      </c>
      <c r="C12" s="3" t="s">
        <v>51</v>
      </c>
      <c r="D12" s="4" t="s">
        <v>51</v>
      </c>
      <c r="E12" s="3">
        <v>-61</v>
      </c>
      <c r="F12" s="4">
        <v>-146</v>
      </c>
      <c r="G12" s="3">
        <f t="shared" ref="G12:G17" si="2">H12+E12-F12</f>
        <v>-61</v>
      </c>
      <c r="H12" s="4">
        <v>-146</v>
      </c>
    </row>
    <row r="13" spans="2:8" x14ac:dyDescent="0.35">
      <c r="B13" t="s">
        <v>48</v>
      </c>
      <c r="C13" s="3" t="s">
        <v>51</v>
      </c>
      <c r="D13" s="4" t="s">
        <v>51</v>
      </c>
      <c r="E13" s="3">
        <v>-1</v>
      </c>
      <c r="F13" s="4">
        <v>-4</v>
      </c>
      <c r="G13" s="3">
        <f t="shared" si="2"/>
        <v>-1</v>
      </c>
      <c r="H13" s="4">
        <v>-4</v>
      </c>
    </row>
    <row r="14" spans="2:8" x14ac:dyDescent="0.35">
      <c r="B14" t="s">
        <v>19</v>
      </c>
      <c r="C14" s="3" t="s">
        <v>51</v>
      </c>
      <c r="D14" s="4">
        <v>8</v>
      </c>
      <c r="E14" s="3">
        <v>-12</v>
      </c>
      <c r="F14" s="4">
        <v>-9</v>
      </c>
      <c r="G14" s="3">
        <f t="shared" si="2"/>
        <v>-12</v>
      </c>
      <c r="H14" s="4">
        <v>-9</v>
      </c>
    </row>
    <row r="15" spans="2:8" x14ac:dyDescent="0.35">
      <c r="B15" t="s">
        <v>42</v>
      </c>
      <c r="C15" s="3">
        <v>42</v>
      </c>
      <c r="D15" s="4">
        <v>5</v>
      </c>
      <c r="E15" s="3">
        <v>69</v>
      </c>
      <c r="F15" s="4">
        <v>171</v>
      </c>
      <c r="G15" s="3">
        <f t="shared" si="2"/>
        <v>72</v>
      </c>
      <c r="H15" s="4">
        <f>-194+283+85</f>
        <v>174</v>
      </c>
    </row>
    <row r="16" spans="2:8" x14ac:dyDescent="0.35">
      <c r="B16" t="s">
        <v>43</v>
      </c>
      <c r="C16" s="3">
        <v>-8</v>
      </c>
      <c r="D16" s="4">
        <v>-99</v>
      </c>
      <c r="E16" s="3">
        <v>-43</v>
      </c>
      <c r="F16" s="4">
        <v>-131</v>
      </c>
      <c r="G16" s="3">
        <f t="shared" si="2"/>
        <v>-319</v>
      </c>
      <c r="H16" s="4">
        <f>-39-283-85</f>
        <v>-407</v>
      </c>
    </row>
    <row r="17" spans="2:8" x14ac:dyDescent="0.35">
      <c r="B17" t="s">
        <v>20</v>
      </c>
      <c r="C17" s="3">
        <v>-39</v>
      </c>
      <c r="D17" s="4">
        <v>-3</v>
      </c>
      <c r="E17" s="3">
        <v>-134</v>
      </c>
      <c r="F17" s="4">
        <v>-152</v>
      </c>
      <c r="G17" s="3">
        <f t="shared" si="2"/>
        <v>-144</v>
      </c>
      <c r="H17" s="4">
        <v>-162</v>
      </c>
    </row>
    <row r="18" spans="2:8" x14ac:dyDescent="0.35">
      <c r="B18" s="2" t="s">
        <v>21</v>
      </c>
      <c r="C18" s="3">
        <f t="shared" ref="C18:H18" si="3">SUM(C12:C17)</f>
        <v>-5</v>
      </c>
      <c r="D18" s="4">
        <f>SUM(D12:D17)</f>
        <v>-89</v>
      </c>
      <c r="E18" s="3">
        <f>SUM(E12:E17)</f>
        <v>-182</v>
      </c>
      <c r="F18" s="4">
        <f t="shared" si="3"/>
        <v>-271</v>
      </c>
      <c r="G18" s="3">
        <f>SUM(G12:G17)</f>
        <v>-465</v>
      </c>
      <c r="H18" s="4">
        <f t="shared" si="3"/>
        <v>-554</v>
      </c>
    </row>
    <row r="19" spans="2:8" x14ac:dyDescent="0.35">
      <c r="B19" s="2" t="s">
        <v>22</v>
      </c>
      <c r="C19" s="3">
        <f>C8+C11+C18</f>
        <v>28</v>
      </c>
      <c r="D19" s="4">
        <f>D8+D11+D18</f>
        <v>-28</v>
      </c>
      <c r="E19" s="3">
        <f>E8+E11+E18</f>
        <v>-23</v>
      </c>
      <c r="F19" s="4">
        <f t="shared" ref="F19:H19" si="4">F8+F11+F18</f>
        <v>-170</v>
      </c>
      <c r="G19" s="3">
        <f>G8+G11+G18</f>
        <v>49</v>
      </c>
      <c r="H19" s="4">
        <f t="shared" si="4"/>
        <v>-98</v>
      </c>
    </row>
    <row r="20" spans="2:8" x14ac:dyDescent="0.35">
      <c r="B20" s="2" t="s">
        <v>23</v>
      </c>
      <c r="C20" s="3">
        <v>242</v>
      </c>
      <c r="D20" s="4">
        <v>267</v>
      </c>
      <c r="E20" s="3">
        <v>272</v>
      </c>
      <c r="F20" s="4">
        <v>376</v>
      </c>
      <c r="G20" s="3">
        <v>229</v>
      </c>
      <c r="H20" s="4">
        <v>376</v>
      </c>
    </row>
    <row r="21" spans="2:8" x14ac:dyDescent="0.35">
      <c r="B21" t="s">
        <v>24</v>
      </c>
      <c r="C21" s="3">
        <v>-6</v>
      </c>
      <c r="D21" s="4">
        <v>-10</v>
      </c>
      <c r="E21" s="3">
        <v>15</v>
      </c>
      <c r="F21" s="4">
        <v>23</v>
      </c>
      <c r="G21" s="3">
        <f>H21+E21-F21</f>
        <v>-14</v>
      </c>
      <c r="H21" s="4">
        <v>-6</v>
      </c>
    </row>
    <row r="22" spans="2:8" x14ac:dyDescent="0.35">
      <c r="B22" s="2" t="s">
        <v>25</v>
      </c>
      <c r="C22" s="3">
        <f>SUM(C19:C21)</f>
        <v>264</v>
      </c>
      <c r="D22" s="4">
        <f t="shared" ref="D22:H22" si="5">SUM(D19:D21)</f>
        <v>229</v>
      </c>
      <c r="E22" s="3">
        <f>SUM(E19:E21)</f>
        <v>264</v>
      </c>
      <c r="F22" s="4">
        <f t="shared" si="5"/>
        <v>229</v>
      </c>
      <c r="G22" s="3">
        <f>SUM(G19:G21)</f>
        <v>264</v>
      </c>
      <c r="H22" s="4">
        <f t="shared" si="5"/>
        <v>272</v>
      </c>
    </row>
  </sheetData>
  <mergeCells count="3">
    <mergeCell ref="G2:H2"/>
    <mergeCell ref="E2:F2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H22"/>
  <sheetViews>
    <sheetView workbookViewId="0"/>
  </sheetViews>
  <sheetFormatPr defaultRowHeight="18" x14ac:dyDescent="0.35"/>
  <cols>
    <col min="2" max="2" width="42.21875" bestFit="1" customWidth="1"/>
    <col min="3" max="3" width="8.77734375" customWidth="1"/>
    <col min="4" max="4" width="9.109375" bestFit="1" customWidth="1"/>
    <col min="5" max="5" width="8.77734375" customWidth="1"/>
    <col min="6" max="8" width="9.109375" bestFit="1" customWidth="1"/>
  </cols>
  <sheetData>
    <row r="2" spans="2:8" x14ac:dyDescent="0.35">
      <c r="B2" t="s">
        <v>26</v>
      </c>
      <c r="C2" s="7" t="s">
        <v>5</v>
      </c>
      <c r="D2" s="7"/>
      <c r="E2" s="7" t="s">
        <v>53</v>
      </c>
      <c r="F2" s="7"/>
      <c r="G2" s="7" t="s">
        <v>6</v>
      </c>
      <c r="H2" s="7"/>
    </row>
    <row r="3" spans="2:8" x14ac:dyDescent="0.35">
      <c r="B3" s="1" t="s">
        <v>7</v>
      </c>
      <c r="C3" s="6" t="s">
        <v>54</v>
      </c>
      <c r="D3" s="6" t="s">
        <v>55</v>
      </c>
      <c r="E3" s="6" t="s">
        <v>54</v>
      </c>
      <c r="F3" s="6" t="s">
        <v>55</v>
      </c>
      <c r="G3" s="6" t="s">
        <v>54</v>
      </c>
      <c r="H3" s="6" t="s">
        <v>50</v>
      </c>
    </row>
    <row r="4" spans="2:8" x14ac:dyDescent="0.35">
      <c r="B4" t="s">
        <v>8</v>
      </c>
    </row>
    <row r="5" spans="2:8" x14ac:dyDescent="0.35">
      <c r="B5" t="s">
        <v>27</v>
      </c>
    </row>
    <row r="6" spans="2:8" x14ac:dyDescent="0.35">
      <c r="B6" t="s">
        <v>28</v>
      </c>
    </row>
    <row r="7" spans="2:8" x14ac:dyDescent="0.35">
      <c r="B7" t="s">
        <v>29</v>
      </c>
    </row>
    <row r="8" spans="2:8" x14ac:dyDescent="0.35">
      <c r="B8" t="s">
        <v>30</v>
      </c>
    </row>
    <row r="9" spans="2:8" x14ac:dyDescent="0.35">
      <c r="B9" t="s">
        <v>31</v>
      </c>
    </row>
    <row r="10" spans="2:8" x14ac:dyDescent="0.35">
      <c r="B10" t="s">
        <v>32</v>
      </c>
    </row>
    <row r="11" spans="2:8" x14ac:dyDescent="0.35">
      <c r="B11" t="s">
        <v>33</v>
      </c>
    </row>
    <row r="12" spans="2:8" x14ac:dyDescent="0.35">
      <c r="B12" t="s">
        <v>34</v>
      </c>
      <c r="D12" s="5"/>
      <c r="F12" s="5"/>
    </row>
    <row r="13" spans="2:8" x14ac:dyDescent="0.35">
      <c r="B13" t="s">
        <v>47</v>
      </c>
      <c r="D13" s="5"/>
      <c r="F13" s="5"/>
    </row>
    <row r="14" spans="2:8" x14ac:dyDescent="0.35">
      <c r="B14" t="s">
        <v>35</v>
      </c>
      <c r="D14" s="5"/>
      <c r="F14" s="5"/>
    </row>
    <row r="15" spans="2:8" x14ac:dyDescent="0.35">
      <c r="B15" t="s">
        <v>44</v>
      </c>
      <c r="D15" s="5"/>
      <c r="F15" s="5"/>
    </row>
    <row r="16" spans="2:8" x14ac:dyDescent="0.35">
      <c r="B16" t="s">
        <v>45</v>
      </c>
      <c r="D16" s="5"/>
      <c r="F16" s="5"/>
    </row>
    <row r="17" spans="2:2" x14ac:dyDescent="0.35">
      <c r="B17" t="s">
        <v>36</v>
      </c>
    </row>
    <row r="18" spans="2:2" x14ac:dyDescent="0.35">
      <c r="B18" s="2" t="s">
        <v>37</v>
      </c>
    </row>
    <row r="19" spans="2:2" x14ac:dyDescent="0.35">
      <c r="B19" s="2" t="s">
        <v>38</v>
      </c>
    </row>
    <row r="20" spans="2:2" x14ac:dyDescent="0.35">
      <c r="B20" s="2" t="s">
        <v>39</v>
      </c>
    </row>
    <row r="21" spans="2:2" x14ac:dyDescent="0.35">
      <c r="B21" t="s">
        <v>40</v>
      </c>
    </row>
    <row r="22" spans="2:2" x14ac:dyDescent="0.35">
      <c r="B22" s="2" t="s">
        <v>41</v>
      </c>
    </row>
  </sheetData>
  <mergeCells count="3">
    <mergeCell ref="G2:H2"/>
    <mergeCell ref="E2:F2"/>
    <mergeCell ref="C2:D2"/>
  </mergeCells>
  <pageMargins left="0.7" right="0.7" top="0.75" bottom="0.75" header="0.3" footer="0.3"/>
  <ignoredErrors>
    <ignoredError sqref="H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H22"/>
  <sheetViews>
    <sheetView workbookViewId="0">
      <selection activeCell="E2" sqref="E2:F2"/>
    </sheetView>
  </sheetViews>
  <sheetFormatPr defaultRowHeight="18" x14ac:dyDescent="0.35"/>
  <sheetData>
    <row r="1" spans="1:8" x14ac:dyDescent="0.35">
      <c r="C1" t="s">
        <v>46</v>
      </c>
      <c r="D1" t="s">
        <v>46</v>
      </c>
      <c r="E1" t="s">
        <v>46</v>
      </c>
      <c r="F1" t="s">
        <v>46</v>
      </c>
      <c r="G1" t="s">
        <v>46</v>
      </c>
      <c r="H1" t="s">
        <v>46</v>
      </c>
    </row>
    <row r="2" spans="1:8" x14ac:dyDescent="0.35">
      <c r="A2" t="s">
        <v>0</v>
      </c>
    </row>
    <row r="3" spans="1:8" x14ac:dyDescent="0.35">
      <c r="A3" t="s">
        <v>0</v>
      </c>
    </row>
    <row r="8" spans="1:8" x14ac:dyDescent="0.35">
      <c r="A8" t="s">
        <v>4</v>
      </c>
    </row>
    <row r="11" spans="1:8" x14ac:dyDescent="0.35">
      <c r="A11" t="s">
        <v>4</v>
      </c>
    </row>
    <row r="12" spans="1:8" x14ac:dyDescent="0.35">
      <c r="D12" s="5"/>
      <c r="F12" s="5"/>
    </row>
    <row r="13" spans="1:8" x14ac:dyDescent="0.35">
      <c r="D13" s="5"/>
      <c r="F13" s="5"/>
    </row>
    <row r="14" spans="1:8" x14ac:dyDescent="0.35">
      <c r="D14" s="5"/>
      <c r="F14" s="5"/>
    </row>
    <row r="15" spans="1:8" x14ac:dyDescent="0.35">
      <c r="D15" s="5"/>
      <c r="F15" s="5"/>
    </row>
    <row r="16" spans="1:8" x14ac:dyDescent="0.35">
      <c r="D16" s="5"/>
      <c r="F16" s="5"/>
    </row>
    <row r="18" spans="1:1" x14ac:dyDescent="0.35">
      <c r="A18" t="s">
        <v>4</v>
      </c>
    </row>
    <row r="20" spans="1:1" x14ac:dyDescent="0.35">
      <c r="A20" t="s">
        <v>4</v>
      </c>
    </row>
    <row r="22" spans="1:1" x14ac:dyDescent="0.35">
      <c r="A22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Props1.xml><?xml version="1.0" encoding="utf-8"?>
<ds:datastoreItem xmlns:ds="http://schemas.openxmlformats.org/officeDocument/2006/customXml" ds:itemID="{8D35895B-7593-4B4C-B89C-D07C9A92A6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562697a0-9c60-4532-a119-e203e37f954f"/>
    <ds:schemaRef ds:uri="fa8583c3-4274-4bdb-83b4-38c33ebfbe3c"/>
    <ds:schemaRef ds:uri="f285cfb3-5a10-40ec-bf8b-ffc9b5a292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2020-05-07T10:06:29Z</dcterms:created>
  <dcterms:modified xsi:type="dcterms:W3CDTF">2024-10-14T08:23:38Z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