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/>
  <mc:AlternateContent xmlns:mc="http://schemas.openxmlformats.org/markup-compatibility/2006">
    <mc:Choice Requires="x15">
      <x15ac:absPath xmlns:x15ac="http://schemas.microsoft.com/office/spreadsheetml/2010/11/ac" url="/Users/alexanderpaziraei/Downloads/"/>
    </mc:Choice>
  </mc:AlternateContent>
  <xr:revisionPtr revIDLastSave="0" documentId="13_ncr:1_{27A874D8-0D74-B643-88AA-172766B47A93}" xr6:coauthVersionLast="47" xr6:coauthVersionMax="47" xr10:uidLastSave="{00000000-0000-0000-0000-000000000000}"/>
  <bookViews>
    <workbookView xWindow="0" yWindow="3380" windowWidth="28800" windowHeight="12640" activeTab="1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C15" i="1"/>
  <c r="C13" i="1"/>
  <c r="C11" i="1"/>
  <c r="E18" i="1"/>
  <c r="E15" i="1"/>
  <c r="E13" i="1"/>
  <c r="E11" i="1"/>
  <c r="G31" i="1"/>
  <c r="G30" i="1"/>
  <c r="G29" i="1"/>
  <c r="G26" i="1"/>
  <c r="G19" i="1"/>
  <c r="G14" i="1"/>
  <c r="G12" i="1"/>
  <c r="G10" i="1"/>
  <c r="G9" i="1"/>
  <c r="G8" i="1"/>
  <c r="G7" i="1"/>
  <c r="G5" i="1"/>
  <c r="G6" i="1"/>
  <c r="F6" i="1"/>
  <c r="F11" i="1" s="1"/>
  <c r="F13" i="1" s="1"/>
  <c r="F15" i="1" s="1"/>
  <c r="F18" i="1" s="1"/>
  <c r="D6" i="1"/>
  <c r="G18" i="1" l="1"/>
  <c r="G11" i="1"/>
  <c r="G13" i="1" s="1"/>
  <c r="G15" i="1" s="1"/>
  <c r="D11" i="1"/>
  <c r="D13" i="1" s="1"/>
  <c r="D15" i="1" s="1"/>
  <c r="D18" i="1" s="1"/>
</calcChain>
</file>

<file path=xl/sharedStrings.xml><?xml version="1.0" encoding="utf-8"?>
<sst xmlns="http://schemas.openxmlformats.org/spreadsheetml/2006/main" count="97" uniqueCount="68">
  <si>
    <t>header</t>
  </si>
  <si>
    <t>3 månader t.o.m.</t>
  </si>
  <si>
    <t>12 månader t.o.m.</t>
  </si>
  <si>
    <t>Resultaträkning</t>
  </si>
  <si>
    <t>MSEK</t>
  </si>
  <si>
    <t>Nettoomsättning</t>
  </si>
  <si>
    <t>Kostnad för sålda varor</t>
  </si>
  <si>
    <t>Bruttoresultat</t>
  </si>
  <si>
    <t>sum</t>
  </si>
  <si>
    <t>Försäljningskostnader</t>
  </si>
  <si>
    <t>Administrationskostnader</t>
  </si>
  <si>
    <t>Forskning och utveckling</t>
  </si>
  <si>
    <t>Övriga rörelseintäkter och -kostnader</t>
  </si>
  <si>
    <t>Rörelseresultat</t>
  </si>
  <si>
    <t xml:space="preserve">Finansiella intäkter och kostnader </t>
  </si>
  <si>
    <t xml:space="preserve">Resultat efter finansiella poster </t>
  </si>
  <si>
    <t>Skatt</t>
  </si>
  <si>
    <t>Periodens resultat</t>
  </si>
  <si>
    <t>Hänförligt till:</t>
  </si>
  <si>
    <t xml:space="preserve">Moderbolagets aktieägare </t>
  </si>
  <si>
    <t xml:space="preserve">Innehav utan bestämmande inflytande </t>
  </si>
  <si>
    <t>Resultat per aktie, SEK</t>
  </si>
  <si>
    <t>Resultat per aktie efter utspädning, SEK</t>
  </si>
  <si>
    <t>Medelantal aktier efter återköp, '000</t>
  </si>
  <si>
    <t>EBITA</t>
  </si>
  <si>
    <t>I rörelsens kostnader ingår avskrivningar</t>
  </si>
  <si>
    <t>padded</t>
  </si>
  <si>
    <t>decimals=2</t>
  </si>
  <si>
    <t>Income statement</t>
  </si>
  <si>
    <t>3 months ending</t>
  </si>
  <si>
    <t>12 months ending</t>
  </si>
  <si>
    <t>SEKm</t>
  </si>
  <si>
    <t>Net sales</t>
  </si>
  <si>
    <t>Cost of sales</t>
  </si>
  <si>
    <t>Gross profit</t>
  </si>
  <si>
    <t>Selling expenses</t>
  </si>
  <si>
    <t>Administrative expenses</t>
  </si>
  <si>
    <t>Research and Development</t>
  </si>
  <si>
    <t>Other operating income and expenses</t>
  </si>
  <si>
    <t>Operating profit</t>
  </si>
  <si>
    <t>Financial income and expenses</t>
  </si>
  <si>
    <t>Profit after financial items</t>
  </si>
  <si>
    <t>Tax</t>
  </si>
  <si>
    <t>Profit for the period</t>
  </si>
  <si>
    <t>Attributable to:</t>
  </si>
  <si>
    <t xml:space="preserve">Equity holders of the Parent Company </t>
  </si>
  <si>
    <t>Non-controlling interests</t>
  </si>
  <si>
    <t>Earnings per share (EPS) before dilution, SEK</t>
  </si>
  <si>
    <t>Earnings per share (EPS) after dilution, SEK</t>
  </si>
  <si>
    <t>Number of shares at end of the period, '000</t>
  </si>
  <si>
    <t>Depreciations included in operating expenses</t>
  </si>
  <si>
    <t>- property, plant and equipment</t>
  </si>
  <si>
    <t>- other intangible non-current assets</t>
  </si>
  <si>
    <t>– materiella anläggningstillgångar</t>
  </si>
  <si>
    <t>– immateriella anläggningstillgångar från förvärv</t>
  </si>
  <si>
    <t xml:space="preserve">– övriga immateriella anläggningstillgångar </t>
  </si>
  <si>
    <t>Antal aktier vid periodens utgång, '000</t>
  </si>
  <si>
    <t>31 Dec 21</t>
  </si>
  <si>
    <t>31 dec 21</t>
  </si>
  <si>
    <t>30 jun 22</t>
  </si>
  <si>
    <t>6 månader t.o.m.</t>
  </si>
  <si>
    <t>6 months ending</t>
  </si>
  <si>
    <t>30 Jun 22</t>
  </si>
  <si>
    <t>30 Jun 21</t>
  </si>
  <si>
    <t>30 jun 21</t>
  </si>
  <si>
    <t>width=11%; decimals=0</t>
  </si>
  <si>
    <t>- intangible non-current assets from &lt;br&gt;acquisitions</t>
  </si>
  <si>
    <t>Average number of shares after repurchases, '000s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</si>
</sst>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_-* #,##0\ _k_r_-;\-* #,##0\ _k_r_-;_-* &quot;-&quot;\ _k_r_-;_-@_-"/>
  </numFmts>
  <fonts count="7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i/>
      <sz val="11"/>
      <name val="Lato"/>
      <scheme val="minor"/>
    </font>
    <font>
      <sz val="11"/>
      <color theme="1"/>
      <name val="Lato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quotePrefix="1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3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49" fontId="1" fillId="0" borderId="0" xfId="0" applyNumberFormat="1" applyFont="1"/>
    <xf numFmtId="0" fontId="0" fillId="0" borderId="1" xfId="0" applyBorder="1" applyAlignment="1">
      <alignment horizontal="center"/>
    </xf>
  </cellXfs>
  <cellStyles count="9">
    <cellStyle name="Comma [0] 2" xfId="5" xr:uid="{6BDD5EB2-4F0B-49E3-87FE-B9E4A9F42334}"/>
    <cellStyle name="Comma 2" xfId="4" xr:uid="{6DBB8966-E8AF-4C82-B0AE-5954560A1CD4}"/>
    <cellStyle name="Comma 3" xfId="8" xr:uid="{37642C76-AB76-4D28-849C-E133225C9270}"/>
    <cellStyle name="Currency [0] 2" xfId="3" xr:uid="{81C78F91-5352-4E4F-A7C4-C776C92C5C90}"/>
    <cellStyle name="Currency 2" xfId="2" xr:uid="{A507C3B4-31BA-4EB4-A2AF-97CE11DAD233}"/>
    <cellStyle name="Currency 3" xfId="7" xr:uid="{B3A1B91F-7ADB-43CE-B430-B9E7449D2F5A}"/>
    <cellStyle name="Normal" xfId="0" builtinId="0"/>
    <cellStyle name="Normal 2" xfId="6" xr:uid="{954D8045-F939-4BC5-8D75-8D693FB234C8}"/>
    <cellStyle name="Percent 2" xfId="1" xr:uid="{87E84A7A-ED0A-4FC8-839E-4AF2E6D480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31"/>
  <sheetViews>
    <sheetView workbookViewId="0">
      <selection activeCell="C20" sqref="C20"/>
    </sheetView>
  </sheetViews>
  <sheetFormatPr baseColWidth="10" defaultColWidth="8.83203125" defaultRowHeight="14" x14ac:dyDescent="0.2"/>
  <cols>
    <col min="2" max="2" width="39.1640625" bestFit="1" customWidth="1"/>
  </cols>
  <sheetData>
    <row r="2" spans="2:8" x14ac:dyDescent="0.2">
      <c r="B2" t="s">
        <v>3</v>
      </c>
      <c r="C2" s="21" t="s">
        <v>1</v>
      </c>
      <c r="D2" s="21"/>
      <c r="E2" s="21" t="s">
        <v>60</v>
      </c>
      <c r="F2" s="21"/>
      <c r="G2" s="21" t="s">
        <v>2</v>
      </c>
      <c r="H2" s="21"/>
    </row>
    <row r="3" spans="2:8" x14ac:dyDescent="0.2">
      <c r="B3" s="3" t="s">
        <v>4</v>
      </c>
      <c r="C3" s="15" t="s">
        <v>59</v>
      </c>
      <c r="D3" s="15" t="s">
        <v>64</v>
      </c>
      <c r="E3" s="16" t="s">
        <v>59</v>
      </c>
      <c r="F3" s="15" t="s">
        <v>64</v>
      </c>
      <c r="G3" s="15" t="s">
        <v>59</v>
      </c>
      <c r="H3" s="15" t="s">
        <v>58</v>
      </c>
    </row>
    <row r="4" spans="2:8" x14ac:dyDescent="0.2">
      <c r="B4" t="s">
        <v>5</v>
      </c>
      <c r="C4" s="9">
        <v>2079</v>
      </c>
      <c r="D4" s="6">
        <v>2276</v>
      </c>
      <c r="E4" s="9">
        <v>4658</v>
      </c>
      <c r="F4" s="6">
        <v>4012</v>
      </c>
      <c r="G4" s="9">
        <f>H4+E4-F4</f>
        <v>8639</v>
      </c>
      <c r="H4" s="6">
        <v>7993</v>
      </c>
    </row>
    <row r="5" spans="2:8" x14ac:dyDescent="0.2">
      <c r="B5" t="s">
        <v>6</v>
      </c>
      <c r="C5" s="9">
        <v>-1268</v>
      </c>
      <c r="D5" s="6">
        <v>-1482</v>
      </c>
      <c r="E5" s="9">
        <v>-2846</v>
      </c>
      <c r="F5" s="6">
        <v>-2595</v>
      </c>
      <c r="G5" s="9">
        <f>H5+E5-F5</f>
        <v>-5387</v>
      </c>
      <c r="H5" s="6">
        <v>-5136</v>
      </c>
    </row>
    <row r="6" spans="2:8" x14ac:dyDescent="0.2">
      <c r="B6" t="s">
        <v>7</v>
      </c>
      <c r="C6" s="9">
        <v>811</v>
      </c>
      <c r="D6" s="6">
        <f t="shared" ref="D6" si="0">SUM(D4:D5)</f>
        <v>794</v>
      </c>
      <c r="E6" s="9">
        <v>1812</v>
      </c>
      <c r="F6" s="6">
        <f t="shared" ref="F6" si="1">SUM(F4:F5)</f>
        <v>1417</v>
      </c>
      <c r="G6" s="9">
        <f>SUM(G4:G5)</f>
        <v>3252</v>
      </c>
      <c r="H6" s="6">
        <v>2857</v>
      </c>
    </row>
    <row r="7" spans="2:8" x14ac:dyDescent="0.2">
      <c r="B7" t="s">
        <v>9</v>
      </c>
      <c r="C7" s="9">
        <v>-522</v>
      </c>
      <c r="D7" s="6">
        <v>-438</v>
      </c>
      <c r="E7" s="9">
        <v>-1034</v>
      </c>
      <c r="F7" s="6">
        <v>-701</v>
      </c>
      <c r="G7" s="9">
        <f>H7+E7-F7</f>
        <v>-1819</v>
      </c>
      <c r="H7" s="6">
        <v>-1486</v>
      </c>
    </row>
    <row r="8" spans="2:8" x14ac:dyDescent="0.2">
      <c r="B8" t="s">
        <v>10</v>
      </c>
      <c r="C8" s="9">
        <v>-140</v>
      </c>
      <c r="D8" s="6">
        <v>-102</v>
      </c>
      <c r="E8" s="9">
        <v>-272</v>
      </c>
      <c r="F8" s="6">
        <v>-171</v>
      </c>
      <c r="G8" s="9">
        <f>H8+E8-F8</f>
        <v>-489</v>
      </c>
      <c r="H8" s="6">
        <v>-388</v>
      </c>
    </row>
    <row r="9" spans="2:8" x14ac:dyDescent="0.2">
      <c r="B9" t="s">
        <v>11</v>
      </c>
      <c r="C9" s="9">
        <v>-22</v>
      </c>
      <c r="D9" s="6">
        <v>-10</v>
      </c>
      <c r="E9" s="9">
        <v>-39</v>
      </c>
      <c r="F9" s="6">
        <v>-18</v>
      </c>
      <c r="G9" s="9">
        <f>H9+E9-F9</f>
        <v>-55</v>
      </c>
      <c r="H9" s="6">
        <v>-34</v>
      </c>
    </row>
    <row r="10" spans="2:8" x14ac:dyDescent="0.2">
      <c r="B10" t="s">
        <v>12</v>
      </c>
      <c r="C10" s="9">
        <v>11</v>
      </c>
      <c r="D10" s="6">
        <v>9</v>
      </c>
      <c r="E10" s="9">
        <v>9</v>
      </c>
      <c r="F10" s="6">
        <v>17</v>
      </c>
      <c r="G10" s="9">
        <f>H10+E10-F10</f>
        <v>39</v>
      </c>
      <c r="H10" s="6">
        <v>47</v>
      </c>
    </row>
    <row r="11" spans="2:8" x14ac:dyDescent="0.2">
      <c r="B11" t="s">
        <v>13</v>
      </c>
      <c r="C11" s="9">
        <f>SUM(C6:C10)</f>
        <v>138</v>
      </c>
      <c r="D11" s="6">
        <f t="shared" ref="D11" si="2">SUM(D6:D10)</f>
        <v>253</v>
      </c>
      <c r="E11" s="9">
        <f>SUM(E6:E10)</f>
        <v>476</v>
      </c>
      <c r="F11" s="6">
        <f t="shared" ref="F11" si="3">SUM(F6:F10)</f>
        <v>544</v>
      </c>
      <c r="G11" s="9">
        <f>SUM(G6:G10)</f>
        <v>928</v>
      </c>
      <c r="H11" s="6">
        <v>996</v>
      </c>
    </row>
    <row r="12" spans="2:8" x14ac:dyDescent="0.2">
      <c r="B12" t="s">
        <v>14</v>
      </c>
      <c r="C12" s="9">
        <v>-44</v>
      </c>
      <c r="D12" s="6">
        <v>-16</v>
      </c>
      <c r="E12" s="9">
        <v>-93</v>
      </c>
      <c r="F12" s="6">
        <v>-20</v>
      </c>
      <c r="G12" s="9">
        <f>H12+E12-F12</f>
        <v>-142</v>
      </c>
      <c r="H12" s="6">
        <v>-69</v>
      </c>
    </row>
    <row r="13" spans="2:8" x14ac:dyDescent="0.2">
      <c r="B13" t="s">
        <v>15</v>
      </c>
      <c r="C13" s="9">
        <f>SUM(C11:C12)</f>
        <v>94</v>
      </c>
      <c r="D13" s="6">
        <f t="shared" ref="D13" si="4">SUM(D11:D12)</f>
        <v>237</v>
      </c>
      <c r="E13" s="9">
        <f>SUM(E11:E12)</f>
        <v>383</v>
      </c>
      <c r="F13" s="6">
        <f t="shared" ref="F13" si="5">SUM(F11:F12)</f>
        <v>524</v>
      </c>
      <c r="G13" s="9">
        <f>SUM(G11:G12)</f>
        <v>786</v>
      </c>
      <c r="H13" s="6">
        <v>927</v>
      </c>
    </row>
    <row r="14" spans="2:8" x14ac:dyDescent="0.2">
      <c r="B14" t="s">
        <v>16</v>
      </c>
      <c r="C14" s="9">
        <v>-18</v>
      </c>
      <c r="D14" s="6">
        <v>-59</v>
      </c>
      <c r="E14" s="9">
        <v>-82</v>
      </c>
      <c r="F14" s="6">
        <v>-120</v>
      </c>
      <c r="G14" s="9">
        <f>H14+E14-F14</f>
        <v>-168</v>
      </c>
      <c r="H14" s="6">
        <v>-206</v>
      </c>
    </row>
    <row r="15" spans="2:8" x14ac:dyDescent="0.2">
      <c r="B15" t="s">
        <v>17</v>
      </c>
      <c r="C15" s="9">
        <f>SUM(C13:C14)</f>
        <v>76</v>
      </c>
      <c r="D15" s="6">
        <f t="shared" ref="D15" si="6">SUM(D13:D14)</f>
        <v>178</v>
      </c>
      <c r="E15" s="9">
        <f>SUM(E13:E14)</f>
        <v>301</v>
      </c>
      <c r="F15" s="6">
        <f t="shared" ref="F15" si="7">SUM(F13:F14)</f>
        <v>404</v>
      </c>
      <c r="G15" s="9">
        <f>SUM(G13:G14)</f>
        <v>618</v>
      </c>
      <c r="H15" s="6">
        <v>721</v>
      </c>
    </row>
    <row r="16" spans="2:8" x14ac:dyDescent="0.2">
      <c r="C16" s="2"/>
      <c r="D16" s="6"/>
      <c r="E16" s="9"/>
      <c r="F16" s="6"/>
      <c r="G16" s="9"/>
      <c r="H16" s="6"/>
    </row>
    <row r="17" spans="2:8" x14ac:dyDescent="0.2">
      <c r="B17" s="4" t="s">
        <v>18</v>
      </c>
      <c r="C17" s="12"/>
      <c r="D17" s="13"/>
      <c r="E17" s="14"/>
      <c r="F17" s="13"/>
      <c r="G17" s="14"/>
      <c r="H17" s="13"/>
    </row>
    <row r="18" spans="2:8" x14ac:dyDescent="0.2">
      <c r="B18" s="4" t="s">
        <v>19</v>
      </c>
      <c r="C18" s="14">
        <v>74</v>
      </c>
      <c r="D18" s="13">
        <f>D15-D19</f>
        <v>177</v>
      </c>
      <c r="E18" s="9">
        <f>E15-E19</f>
        <v>299</v>
      </c>
      <c r="F18" s="13">
        <f>F15-F19</f>
        <v>403</v>
      </c>
      <c r="G18" s="9">
        <f>H18+E18-F18</f>
        <v>615</v>
      </c>
      <c r="H18" s="13">
        <v>719</v>
      </c>
    </row>
    <row r="19" spans="2:8" x14ac:dyDescent="0.2">
      <c r="B19" s="17" t="s">
        <v>20</v>
      </c>
      <c r="C19" s="14">
        <v>2</v>
      </c>
      <c r="D19" s="13">
        <v>1</v>
      </c>
      <c r="E19" s="9">
        <v>2</v>
      </c>
      <c r="F19" s="13">
        <v>1</v>
      </c>
      <c r="G19" s="9">
        <f>H19+E19-F19</f>
        <v>3</v>
      </c>
      <c r="H19" s="13">
        <v>2</v>
      </c>
    </row>
    <row r="20" spans="2:8" x14ac:dyDescent="0.2">
      <c r="B20" s="18"/>
      <c r="C20" s="5"/>
      <c r="D20" s="7"/>
      <c r="E20" s="5"/>
      <c r="F20" s="7"/>
      <c r="G20" s="5"/>
      <c r="H20" s="7"/>
    </row>
    <row r="21" spans="2:8" x14ac:dyDescent="0.2">
      <c r="B21" s="19" t="s">
        <v>21</v>
      </c>
      <c r="C21" s="11">
        <v>0.63</v>
      </c>
      <c r="D21" s="8">
        <v>1.47</v>
      </c>
      <c r="E21" s="11">
        <v>2.4700000000000002</v>
      </c>
      <c r="F21" s="8">
        <v>3.46</v>
      </c>
      <c r="G21" s="11">
        <v>5.07</v>
      </c>
      <c r="H21" s="8">
        <v>6.03</v>
      </c>
    </row>
    <row r="22" spans="2:8" x14ac:dyDescent="0.2">
      <c r="B22" s="19" t="s">
        <v>22</v>
      </c>
      <c r="C22" s="11">
        <v>0.62</v>
      </c>
      <c r="D22" s="8">
        <v>1.46</v>
      </c>
      <c r="E22" s="11">
        <v>2.46</v>
      </c>
      <c r="F22" s="8">
        <v>3.44</v>
      </c>
      <c r="G22" s="11">
        <v>5.04</v>
      </c>
      <c r="H22" s="8">
        <v>6.01</v>
      </c>
    </row>
    <row r="23" spans="2:8" x14ac:dyDescent="0.2">
      <c r="B23" s="19" t="s">
        <v>23</v>
      </c>
      <c r="C23" s="9">
        <v>121704</v>
      </c>
      <c r="D23" s="6">
        <v>121154</v>
      </c>
      <c r="E23" s="9">
        <v>121753</v>
      </c>
      <c r="F23" s="6">
        <v>116846</v>
      </c>
      <c r="G23" s="9">
        <v>121851</v>
      </c>
      <c r="H23" s="6">
        <v>119418</v>
      </c>
    </row>
    <row r="24" spans="2:8" x14ac:dyDescent="0.2">
      <c r="B24" s="18" t="s">
        <v>56</v>
      </c>
      <c r="C24" s="10">
        <v>121740</v>
      </c>
      <c r="D24" s="7">
        <v>121943</v>
      </c>
      <c r="E24" s="10">
        <v>121740</v>
      </c>
      <c r="F24" s="7">
        <v>121943</v>
      </c>
      <c r="G24" s="10">
        <v>121740</v>
      </c>
      <c r="H24" s="7">
        <v>121953</v>
      </c>
    </row>
    <row r="25" spans="2:8" x14ac:dyDescent="0.2">
      <c r="B25" s="19"/>
      <c r="C25" s="2"/>
      <c r="D25" s="6"/>
      <c r="E25" s="2"/>
      <c r="F25" s="6"/>
      <c r="G25" s="2"/>
      <c r="H25" s="6"/>
    </row>
    <row r="26" spans="2:8" x14ac:dyDescent="0.2">
      <c r="B26" s="19" t="s">
        <v>24</v>
      </c>
      <c r="C26" s="9">
        <v>240</v>
      </c>
      <c r="D26" s="6">
        <v>332</v>
      </c>
      <c r="E26" s="9">
        <v>675</v>
      </c>
      <c r="F26" s="6">
        <v>658</v>
      </c>
      <c r="G26" s="9">
        <f>H26+E26-F26</f>
        <v>1290</v>
      </c>
      <c r="H26" s="6">
        <v>1273</v>
      </c>
    </row>
    <row r="27" spans="2:8" x14ac:dyDescent="0.2">
      <c r="C27" s="2"/>
      <c r="D27" s="6"/>
      <c r="E27" s="2"/>
      <c r="F27" s="6"/>
      <c r="G27" s="2"/>
      <c r="H27" s="6"/>
    </row>
    <row r="28" spans="2:8" x14ac:dyDescent="0.2">
      <c r="B28" t="s">
        <v>25</v>
      </c>
      <c r="C28" s="2"/>
      <c r="D28" s="6"/>
      <c r="E28" s="2"/>
      <c r="F28" s="6"/>
      <c r="G28" s="2"/>
      <c r="H28" s="6"/>
    </row>
    <row r="29" spans="2:8" x14ac:dyDescent="0.2">
      <c r="B29" s="1" t="s">
        <v>53</v>
      </c>
      <c r="C29" s="9">
        <v>-75</v>
      </c>
      <c r="D29" s="6">
        <v>-53</v>
      </c>
      <c r="E29" s="9">
        <v>-149</v>
      </c>
      <c r="F29" s="6">
        <v>-91</v>
      </c>
      <c r="G29" s="9">
        <f>H29+E29-F29</f>
        <v>-259</v>
      </c>
      <c r="H29" s="6">
        <v>-201</v>
      </c>
    </row>
    <row r="30" spans="2:8" x14ac:dyDescent="0.2">
      <c r="B30" s="1" t="s">
        <v>54</v>
      </c>
      <c r="C30" s="9">
        <v>-93</v>
      </c>
      <c r="D30" s="6">
        <v>-71</v>
      </c>
      <c r="E30" s="9">
        <v>-182</v>
      </c>
      <c r="F30" s="6">
        <v>-101</v>
      </c>
      <c r="G30" s="9">
        <f>H30+E30-F30</f>
        <v>-331</v>
      </c>
      <c r="H30" s="6">
        <v>-250</v>
      </c>
    </row>
    <row r="31" spans="2:8" x14ac:dyDescent="0.2">
      <c r="B31" s="1" t="s">
        <v>55</v>
      </c>
      <c r="C31" s="9">
        <v>-9</v>
      </c>
      <c r="D31" s="6">
        <v>-8</v>
      </c>
      <c r="E31" s="9">
        <v>-17</v>
      </c>
      <c r="F31" s="6">
        <v>-13</v>
      </c>
      <c r="G31" s="9">
        <f>H31+E31-F31</f>
        <v>-31</v>
      </c>
      <c r="H31" s="6">
        <v>-27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  <ignoredErrors>
    <ignoredError sqref="C3:H3" twoDigitTextYear="1"/>
    <ignoredError sqref="C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33"/>
  <sheetViews>
    <sheetView tabSelected="1" topLeftCell="A4" workbookViewId="0">
      <selection activeCell="B24" sqref="B24"/>
    </sheetView>
  </sheetViews>
  <sheetFormatPr baseColWidth="10" defaultColWidth="8.83203125" defaultRowHeight="14" x14ac:dyDescent="0.2"/>
  <cols>
    <col min="2" max="2" width="42.1640625" bestFit="1" customWidth="1"/>
    <col min="3" max="3" width="8.83203125" customWidth="1"/>
    <col min="4" max="4" width="9.1640625" bestFit="1" customWidth="1"/>
    <col min="5" max="5" width="8.83203125" customWidth="1"/>
    <col min="6" max="8" width="9.1640625" bestFit="1" customWidth="1"/>
  </cols>
  <sheetData>
    <row r="2" spans="2:8" x14ac:dyDescent="0.2">
      <c r="B2" t="s">
        <v>28</v>
      </c>
      <c r="C2" s="21" t="s">
        <v>29</v>
      </c>
      <c r="D2" s="21"/>
      <c r="E2" s="21" t="s">
        <v>61</v>
      </c>
      <c r="F2" s="21"/>
      <c r="G2" s="21" t="s">
        <v>30</v>
      </c>
      <c r="H2" s="21"/>
    </row>
    <row r="3" spans="2:8" x14ac:dyDescent="0.2">
      <c r="B3" s="3" t="s">
        <v>31</v>
      </c>
      <c r="C3" s="15" t="s">
        <v>62</v>
      </c>
      <c r="D3" s="15" t="s">
        <v>63</v>
      </c>
      <c r="E3" s="15" t="s">
        <v>62</v>
      </c>
      <c r="F3" s="15" t="s">
        <v>63</v>
      </c>
      <c r="G3" s="15" t="s">
        <v>62</v>
      </c>
      <c r="H3" s="15" t="s">
        <v>57</v>
      </c>
    </row>
    <row r="4" spans="2:8" x14ac:dyDescent="0.2">
      <c r="B4" t="s">
        <v>32</v>
      </c>
    </row>
    <row r="5" spans="2:8" x14ac:dyDescent="0.2">
      <c r="B5" t="s">
        <v>33</v>
      </c>
    </row>
    <row r="6" spans="2:8" x14ac:dyDescent="0.2">
      <c r="B6" t="s">
        <v>34</v>
      </c>
    </row>
    <row r="7" spans="2:8" x14ac:dyDescent="0.2">
      <c r="B7" t="s">
        <v>35</v>
      </c>
    </row>
    <row r="8" spans="2:8" x14ac:dyDescent="0.2">
      <c r="B8" t="s">
        <v>36</v>
      </c>
    </row>
    <row r="9" spans="2:8" x14ac:dyDescent="0.2">
      <c r="B9" s="19" t="s">
        <v>37</v>
      </c>
    </row>
    <row r="10" spans="2:8" x14ac:dyDescent="0.2">
      <c r="B10" s="19" t="s">
        <v>38</v>
      </c>
    </row>
    <row r="11" spans="2:8" x14ac:dyDescent="0.2">
      <c r="B11" s="19" t="s">
        <v>39</v>
      </c>
    </row>
    <row r="12" spans="2:8" x14ac:dyDescent="0.2">
      <c r="B12" s="19" t="s">
        <v>40</v>
      </c>
    </row>
    <row r="13" spans="2:8" x14ac:dyDescent="0.2">
      <c r="B13" s="19" t="s">
        <v>41</v>
      </c>
    </row>
    <row r="14" spans="2:8" x14ac:dyDescent="0.2">
      <c r="B14" s="19" t="s">
        <v>42</v>
      </c>
    </row>
    <row r="15" spans="2:8" x14ac:dyDescent="0.2">
      <c r="B15" s="19" t="s">
        <v>43</v>
      </c>
    </row>
    <row r="16" spans="2:8" x14ac:dyDescent="0.2">
      <c r="B16" s="19"/>
    </row>
    <row r="17" spans="2:8" x14ac:dyDescent="0.2">
      <c r="B17" s="17" t="s">
        <v>44</v>
      </c>
      <c r="C17" s="4"/>
      <c r="D17" s="4"/>
      <c r="E17" s="4"/>
      <c r="F17" s="4"/>
      <c r="G17" s="4"/>
      <c r="H17" s="4"/>
    </row>
    <row r="18" spans="2:8" x14ac:dyDescent="0.2">
      <c r="B18" s="17" t="s">
        <v>45</v>
      </c>
      <c r="C18" s="4"/>
      <c r="D18" s="4"/>
      <c r="E18" s="4"/>
      <c r="F18" s="4"/>
      <c r="G18" s="4"/>
      <c r="H18" s="4"/>
    </row>
    <row r="19" spans="2:8" x14ac:dyDescent="0.2">
      <c r="B19" s="17" t="s">
        <v>46</v>
      </c>
      <c r="C19" s="4"/>
      <c r="D19" s="4"/>
      <c r="E19" s="4"/>
      <c r="F19" s="4"/>
      <c r="G19" s="4"/>
      <c r="H19" s="4"/>
    </row>
    <row r="20" spans="2:8" x14ac:dyDescent="0.2">
      <c r="B20" s="18"/>
      <c r="C20" s="3"/>
      <c r="D20" s="3"/>
      <c r="E20" s="3"/>
      <c r="F20" s="3"/>
      <c r="G20" s="3"/>
      <c r="H20" s="3"/>
    </row>
    <row r="21" spans="2:8" x14ac:dyDescent="0.2">
      <c r="B21" s="19" t="s">
        <v>47</v>
      </c>
    </row>
    <row r="22" spans="2:8" x14ac:dyDescent="0.2">
      <c r="B22" s="19" t="s">
        <v>48</v>
      </c>
    </row>
    <row r="23" spans="2:8" x14ac:dyDescent="0.2">
      <c r="B23" s="19" t="s">
        <v>67</v>
      </c>
    </row>
    <row r="24" spans="2:8" x14ac:dyDescent="0.2">
      <c r="B24" s="18" t="s">
        <v>49</v>
      </c>
      <c r="C24" s="3"/>
      <c r="D24" s="3"/>
      <c r="E24" s="3"/>
      <c r="F24" s="3"/>
      <c r="G24" s="3"/>
      <c r="H24" s="3"/>
    </row>
    <row r="25" spans="2:8" x14ac:dyDescent="0.2">
      <c r="B25" s="19"/>
    </row>
    <row r="26" spans="2:8" x14ac:dyDescent="0.2">
      <c r="B26" s="19" t="s">
        <v>24</v>
      </c>
    </row>
    <row r="27" spans="2:8" x14ac:dyDescent="0.2">
      <c r="B27" s="19"/>
    </row>
    <row r="28" spans="2:8" x14ac:dyDescent="0.2">
      <c r="B28" s="19" t="s">
        <v>50</v>
      </c>
    </row>
    <row r="29" spans="2:8" x14ac:dyDescent="0.2">
      <c r="B29" s="19" t="s">
        <v>51</v>
      </c>
    </row>
    <row r="30" spans="2:8" x14ac:dyDescent="0.2">
      <c r="B30" s="20" t="s">
        <v>66</v>
      </c>
    </row>
    <row r="31" spans="2:8" x14ac:dyDescent="0.2">
      <c r="B31" s="19" t="s">
        <v>52</v>
      </c>
    </row>
    <row r="32" spans="2:8" x14ac:dyDescent="0.2">
      <c r="B32" s="19"/>
    </row>
    <row r="33" spans="2:2" x14ac:dyDescent="0.2">
      <c r="B33" s="19"/>
    </row>
  </sheetData>
  <mergeCells count="3">
    <mergeCell ref="C2:D2"/>
    <mergeCell ref="G2:H2"/>
    <mergeCell ref="E2:F2"/>
  </mergeCells>
  <pageMargins left="0.7" right="0.7" top="0.75" bottom="0.75" header="0.3" footer="0.3"/>
  <ignoredErrors>
    <ignoredError sqref="C3:H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31"/>
  <sheetViews>
    <sheetView workbookViewId="0">
      <selection activeCell="C1" sqref="C1:H1"/>
    </sheetView>
  </sheetViews>
  <sheetFormatPr baseColWidth="10" defaultColWidth="8.83203125" defaultRowHeight="14" x14ac:dyDescent="0.2"/>
  <sheetData>
    <row r="1" spans="1:8" x14ac:dyDescent="0.2">
      <c r="C1" t="s">
        <v>65</v>
      </c>
      <c r="D1" t="s">
        <v>65</v>
      </c>
      <c r="E1" t="s">
        <v>65</v>
      </c>
      <c r="F1" t="s">
        <v>65</v>
      </c>
      <c r="G1" t="s">
        <v>65</v>
      </c>
      <c r="H1" t="s">
        <v>65</v>
      </c>
    </row>
    <row r="2" spans="1:8" x14ac:dyDescent="0.2">
      <c r="A2" t="s">
        <v>0</v>
      </c>
    </row>
    <row r="3" spans="1:8" x14ac:dyDescent="0.2">
      <c r="A3" t="s">
        <v>0</v>
      </c>
    </row>
    <row r="6" spans="1:8" x14ac:dyDescent="0.2">
      <c r="A6" t="s">
        <v>8</v>
      </c>
    </row>
    <row r="11" spans="1:8" x14ac:dyDescent="0.2">
      <c r="A11" t="s">
        <v>8</v>
      </c>
    </row>
    <row r="13" spans="1:8" x14ac:dyDescent="0.2">
      <c r="A13" t="s">
        <v>8</v>
      </c>
    </row>
    <row r="15" spans="1:8" x14ac:dyDescent="0.2">
      <c r="A15" t="s">
        <v>8</v>
      </c>
    </row>
    <row r="21" spans="1:8" x14ac:dyDescent="0.2">
      <c r="C21" t="s">
        <v>27</v>
      </c>
      <c r="D21" t="s">
        <v>27</v>
      </c>
      <c r="E21" t="s">
        <v>27</v>
      </c>
      <c r="F21" t="s">
        <v>27</v>
      </c>
      <c r="G21" t="s">
        <v>27</v>
      </c>
      <c r="H21" t="s">
        <v>27</v>
      </c>
    </row>
    <row r="22" spans="1:8" x14ac:dyDescent="0.2">
      <c r="C22" t="s">
        <v>27</v>
      </c>
      <c r="D22" t="s">
        <v>27</v>
      </c>
      <c r="E22" t="s">
        <v>27</v>
      </c>
      <c r="F22" t="s">
        <v>27</v>
      </c>
      <c r="G22" t="s">
        <v>27</v>
      </c>
      <c r="H22" t="s">
        <v>27</v>
      </c>
    </row>
    <row r="29" spans="1:8" x14ac:dyDescent="0.2">
      <c r="A29" t="s">
        <v>26</v>
      </c>
    </row>
    <row r="30" spans="1:8" x14ac:dyDescent="0.2">
      <c r="A30" t="s">
        <v>26</v>
      </c>
    </row>
    <row r="31" spans="1:8" x14ac:dyDescent="0.2">
      <c r="A31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5b5ca3cb-2584-429a-92e4-77404c480ffa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purl.org/dc/dcmitype/"/>
    <ds:schemaRef ds:uri="b601a6d9-5a15-4e5d-a348-244f43bda146"/>
  </ds:schemaRefs>
</ds:datastoreItem>
</file>

<file path=customXml/itemProps2.xml><?xml version="1.0" encoding="utf-8"?>
<ds:datastoreItem xmlns:ds="http://schemas.openxmlformats.org/officeDocument/2006/customXml" ds:itemID="{652FDDA6-33BC-4CCD-9382-A8D7FD769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Microsoft Office User</cp:lastModifiedBy>
  <dcterms:created xsi:type="dcterms:W3CDTF">2020-05-07T10:06:29Z</dcterms:created>
  <dcterms:modified xsi:type="dcterms:W3CDTF">2022-07-13T20:58:10Z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