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Not 17/"/>
    </mc:Choice>
  </mc:AlternateContent>
  <xr:revisionPtr revIDLastSave="2" documentId="8_{741097CD-8C1B-4559-BBFA-5E8411CA7A1A}" xr6:coauthVersionLast="47" xr6:coauthVersionMax="47" xr10:uidLastSave="{FB832007-49E1-4486-B0F4-9771CF751A0A}"/>
  <bookViews>
    <workbookView xWindow="22932" yWindow="-108" windowWidth="30936" windowHeight="16896" xr2:uid="{6A1E8979-AE81-4835-ACF7-A64BF80AF3A9}"/>
  </bookViews>
  <sheets>
    <sheet name="SV" sheetId="1" r:id="rId1"/>
    <sheet name="EN" sheetId="3" r:id="rId2"/>
    <sheet name="Forma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22" i="1"/>
  <c r="D11" i="1"/>
  <c r="D4" i="1"/>
  <c r="D10" i="1" s="1"/>
  <c r="C22" i="1" l="1"/>
</calcChain>
</file>

<file path=xl/sharedStrings.xml><?xml version="1.0" encoding="utf-8"?>
<sst xmlns="http://schemas.openxmlformats.org/spreadsheetml/2006/main" count="49" uniqueCount="42">
  <si>
    <t>Koncernen</t>
  </si>
  <si>
    <t>header</t>
  </si>
  <si>
    <t>Sum</t>
  </si>
  <si>
    <t>sum</t>
  </si>
  <si>
    <t>Total</t>
  </si>
  <si>
    <t>Förfallostruktur leasingskulder</t>
  </si>
  <si>
    <t xml:space="preserve">Inom ett år </t>
  </si>
  <si>
    <t>Förväntade framtida betalningar</t>
  </si>
  <si>
    <t>Redovisat belopp</t>
  </si>
  <si>
    <t>Avskrivningar på nyttjanderättstillgångar</t>
  </si>
  <si>
    <t>Ränta  på leasingsskulder</t>
  </si>
  <si>
    <t>Kostnader för korttidsleasing</t>
  </si>
  <si>
    <t>Kostnader för leasade tillgångar av lågt värde</t>
  </si>
  <si>
    <t xml:space="preserve">Senare än fem år </t>
  </si>
  <si>
    <t xml:space="preserve">Senare än ett år men inom två år </t>
  </si>
  <si>
    <t>Intäkter och kostnader från leasingavtal</t>
  </si>
  <si>
    <t>Intäkter från vidareuthyrning</t>
  </si>
  <si>
    <t>Totalt</t>
  </si>
  <si>
    <t>Leasingkostnader:</t>
  </si>
  <si>
    <t xml:space="preserve">Maturity structure lease liabilities </t>
  </si>
  <si>
    <t>Within one year</t>
  </si>
  <si>
    <t>1-2 years</t>
  </si>
  <si>
    <t>Later than 5 years</t>
  </si>
  <si>
    <t>Total undiscounted lease payments</t>
  </si>
  <si>
    <t>Carrying amount</t>
  </si>
  <si>
    <t>Revenue and costs from lease agreements</t>
  </si>
  <si>
    <t>Lease payments received</t>
  </si>
  <si>
    <t>Lease costs</t>
  </si>
  <si>
    <t>Depreciation of right-of-use assets</t>
  </si>
  <si>
    <t>Interest on lease liabilities</t>
  </si>
  <si>
    <t>Cost for short-term leasing</t>
  </si>
  <si>
    <t xml:space="preserve">Cost for leases of low-value </t>
  </si>
  <si>
    <t>Group</t>
  </si>
  <si>
    <t xml:space="preserve">Senare än två år men inom tre år </t>
  </si>
  <si>
    <t xml:space="preserve">Senare än tre år men inom fyra år </t>
  </si>
  <si>
    <t xml:space="preserve">Senare än fyra år men inom fem år </t>
  </si>
  <si>
    <t>2-3 years</t>
  </si>
  <si>
    <t>3-4 years</t>
  </si>
  <si>
    <t>4-5 years</t>
  </si>
  <si>
    <t>width=20%,decimals=0</t>
  </si>
  <si>
    <t>2023-12-31</t>
  </si>
  <si>
    <t>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</si>
</sst>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quotePrefix="1" applyNumberForma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quotePrefix="1" applyBorder="1" applyAlignment="1">
      <alignment horizontal="right"/>
    </xf>
    <xf numFmtId="0" fontId="0" fillId="0" borderId="0" xfId="0" quotePrefix="1" applyAlignment="1">
      <alignment horizontal="right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3" fontId="1" fillId="2" borderId="1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97C9-56F1-457B-B2E6-2CF91731FA2C}">
  <dimension ref="B2:D22"/>
  <sheetViews>
    <sheetView tabSelected="1" workbookViewId="0">
      <selection activeCell="C4" sqref="C4"/>
    </sheetView>
  </sheetViews>
  <sheetFormatPr defaultRowHeight="15" x14ac:dyDescent="0.25"/>
  <cols>
    <col min="2" max="2" width="41.5703125" bestFit="1" customWidth="1"/>
    <col min="3" max="4" width="15.140625" customWidth="1"/>
  </cols>
  <sheetData>
    <row r="2" spans="2:4" x14ac:dyDescent="0.25">
      <c r="B2" s="1"/>
      <c r="C2" s="16" t="s">
        <v>0</v>
      </c>
      <c r="D2" s="16"/>
    </row>
    <row r="3" spans="2:4" x14ac:dyDescent="0.25">
      <c r="B3" s="3" t="s">
        <v>5</v>
      </c>
      <c r="C3" s="9" t="s">
        <v>40</v>
      </c>
      <c r="D3" s="9" t="s">
        <v>41</v>
      </c>
    </row>
    <row r="4" spans="2:4" x14ac:dyDescent="0.25">
      <c r="B4" s="4" t="s">
        <v>6</v>
      </c>
      <c r="C4" s="10">
        <v>158.18199999999999</v>
      </c>
      <c r="D4" s="11">
        <f>62.4+70.1</f>
        <v>132.5</v>
      </c>
    </row>
    <row r="5" spans="2:4" x14ac:dyDescent="0.25">
      <c r="B5" t="s">
        <v>14</v>
      </c>
      <c r="C5" s="12">
        <v>114.521</v>
      </c>
      <c r="D5" s="13">
        <v>81.400000000000006</v>
      </c>
    </row>
    <row r="6" spans="2:4" x14ac:dyDescent="0.25">
      <c r="B6" t="s">
        <v>33</v>
      </c>
      <c r="C6" s="12">
        <v>65.950999999999993</v>
      </c>
      <c r="D6" s="13">
        <v>58</v>
      </c>
    </row>
    <row r="7" spans="2:4" x14ac:dyDescent="0.25">
      <c r="B7" t="s">
        <v>34</v>
      </c>
      <c r="C7" s="12">
        <v>42.006</v>
      </c>
      <c r="D7" s="13">
        <v>24.8</v>
      </c>
    </row>
    <row r="8" spans="2:4" x14ac:dyDescent="0.25">
      <c r="B8" t="s">
        <v>35</v>
      </c>
      <c r="C8" s="12">
        <v>28.524999999999999</v>
      </c>
      <c r="D8" s="13">
        <v>15.5</v>
      </c>
    </row>
    <row r="9" spans="2:4" x14ac:dyDescent="0.25">
      <c r="B9" t="s">
        <v>13</v>
      </c>
      <c r="C9" s="12">
        <v>138.04599999999999</v>
      </c>
      <c r="D9" s="13">
        <v>59.1</v>
      </c>
    </row>
    <row r="10" spans="2:4" x14ac:dyDescent="0.25">
      <c r="B10" s="4" t="s">
        <v>7</v>
      </c>
      <c r="C10" s="14">
        <f>+SUM(C4:C9)+0.3</f>
        <v>547.53099999999995</v>
      </c>
      <c r="D10" s="15">
        <f>+SUM(D4:D9)</f>
        <v>371.3</v>
      </c>
    </row>
    <row r="11" spans="2:4" x14ac:dyDescent="0.25">
      <c r="B11" s="4" t="s">
        <v>8</v>
      </c>
      <c r="C11" s="14">
        <v>504.27300000000002</v>
      </c>
      <c r="D11" s="15">
        <f>224.9+131</f>
        <v>355.9</v>
      </c>
    </row>
    <row r="13" spans="2:4" x14ac:dyDescent="0.25">
      <c r="C13" s="16" t="s">
        <v>0</v>
      </c>
      <c r="D13" s="16"/>
    </row>
    <row r="14" spans="2:4" x14ac:dyDescent="0.25">
      <c r="B14" s="3" t="s">
        <v>15</v>
      </c>
      <c r="C14" s="9">
        <v>2023</v>
      </c>
      <c r="D14" s="9">
        <v>2022</v>
      </c>
    </row>
    <row r="15" spans="2:4" x14ac:dyDescent="0.25">
      <c r="B15" s="5" t="s">
        <v>16</v>
      </c>
      <c r="C15" s="10">
        <v>2</v>
      </c>
      <c r="D15" s="11">
        <v>1.8</v>
      </c>
    </row>
    <row r="16" spans="2:4" x14ac:dyDescent="0.25">
      <c r="B16" s="3"/>
      <c r="C16" s="12"/>
      <c r="D16" s="13"/>
    </row>
    <row r="17" spans="2:4" x14ac:dyDescent="0.25">
      <c r="B17" s="6" t="s">
        <v>18</v>
      </c>
      <c r="C17" s="12"/>
      <c r="D17" s="13"/>
    </row>
    <row r="18" spans="2:4" x14ac:dyDescent="0.25">
      <c r="B18" t="s">
        <v>9</v>
      </c>
      <c r="C18" s="12">
        <v>-164</v>
      </c>
      <c r="D18" s="13">
        <v>-154.4</v>
      </c>
    </row>
    <row r="19" spans="2:4" x14ac:dyDescent="0.25">
      <c r="B19" t="s">
        <v>10</v>
      </c>
      <c r="C19" s="12">
        <v>-11</v>
      </c>
      <c r="D19" s="13">
        <v>-5</v>
      </c>
    </row>
    <row r="20" spans="2:4" x14ac:dyDescent="0.25">
      <c r="B20" t="s">
        <v>11</v>
      </c>
      <c r="C20" s="12">
        <v>-2</v>
      </c>
      <c r="D20" s="13">
        <v>-0.7</v>
      </c>
    </row>
    <row r="21" spans="2:4" x14ac:dyDescent="0.25">
      <c r="B21" t="s">
        <v>12</v>
      </c>
      <c r="C21" s="12">
        <v>-2</v>
      </c>
      <c r="D21" s="13">
        <v>-0.7</v>
      </c>
    </row>
    <row r="22" spans="2:4" x14ac:dyDescent="0.25">
      <c r="B22" s="4" t="s">
        <v>17</v>
      </c>
      <c r="C22" s="14">
        <f>SUM(C18:C21)</f>
        <v>-179</v>
      </c>
      <c r="D22" s="15">
        <f>SUM(D18:D21)</f>
        <v>-160.79999999999998</v>
      </c>
    </row>
  </sheetData>
  <mergeCells count="2">
    <mergeCell ref="C13:D13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A5B4-FE98-4892-B94E-027E61A771AD}">
  <dimension ref="B2:D22"/>
  <sheetViews>
    <sheetView workbookViewId="0"/>
  </sheetViews>
  <sheetFormatPr defaultRowHeight="15" x14ac:dyDescent="0.25"/>
  <cols>
    <col min="2" max="2" width="42.5703125" bestFit="1" customWidth="1"/>
    <col min="3" max="3" width="15.140625" customWidth="1"/>
    <col min="4" max="4" width="12.140625" customWidth="1"/>
  </cols>
  <sheetData>
    <row r="2" spans="2:4" x14ac:dyDescent="0.25">
      <c r="B2" s="1"/>
      <c r="C2" s="16" t="s">
        <v>32</v>
      </c>
      <c r="D2" s="16"/>
    </row>
    <row r="3" spans="2:4" x14ac:dyDescent="0.25">
      <c r="B3" s="7" t="s">
        <v>19</v>
      </c>
      <c r="C3" s="8"/>
      <c r="D3" s="8"/>
    </row>
    <row r="4" spans="2:4" x14ac:dyDescent="0.25">
      <c r="B4" t="s">
        <v>20</v>
      </c>
    </row>
    <row r="5" spans="2:4" x14ac:dyDescent="0.25">
      <c r="B5" t="s">
        <v>21</v>
      </c>
    </row>
    <row r="6" spans="2:4" x14ac:dyDescent="0.25">
      <c r="B6" t="s">
        <v>36</v>
      </c>
    </row>
    <row r="7" spans="2:4" x14ac:dyDescent="0.25">
      <c r="B7" t="s">
        <v>37</v>
      </c>
    </row>
    <row r="8" spans="2:4" x14ac:dyDescent="0.25">
      <c r="B8" t="s">
        <v>38</v>
      </c>
    </row>
    <row r="9" spans="2:4" x14ac:dyDescent="0.25">
      <c r="B9" t="s">
        <v>22</v>
      </c>
    </row>
    <row r="10" spans="2:4" x14ac:dyDescent="0.25">
      <c r="B10" t="s">
        <v>23</v>
      </c>
    </row>
    <row r="11" spans="2:4" x14ac:dyDescent="0.25">
      <c r="B11" t="s">
        <v>24</v>
      </c>
    </row>
    <row r="13" spans="2:4" x14ac:dyDescent="0.25">
      <c r="C13" s="16" t="s">
        <v>32</v>
      </c>
      <c r="D13" s="16"/>
    </row>
    <row r="14" spans="2:4" x14ac:dyDescent="0.25">
      <c r="B14" s="7" t="s">
        <v>25</v>
      </c>
      <c r="C14" s="8"/>
      <c r="D14" s="8"/>
    </row>
    <row r="15" spans="2:4" x14ac:dyDescent="0.25">
      <c r="B15" s="3" t="s">
        <v>26</v>
      </c>
    </row>
    <row r="16" spans="2:4" x14ac:dyDescent="0.25">
      <c r="B16" s="3"/>
    </row>
    <row r="17" spans="2:2" x14ac:dyDescent="0.25">
      <c r="B17" s="6" t="s">
        <v>27</v>
      </c>
    </row>
    <row r="18" spans="2:2" x14ac:dyDescent="0.25">
      <c r="B18" t="s">
        <v>28</v>
      </c>
    </row>
    <row r="19" spans="2:2" x14ac:dyDescent="0.25">
      <c r="B19" t="s">
        <v>29</v>
      </c>
    </row>
    <row r="20" spans="2:2" x14ac:dyDescent="0.25">
      <c r="B20" t="s">
        <v>30</v>
      </c>
    </row>
    <row r="21" spans="2:2" x14ac:dyDescent="0.25">
      <c r="B21" t="s">
        <v>31</v>
      </c>
    </row>
    <row r="22" spans="2:2" x14ac:dyDescent="0.25">
      <c r="B22" t="s">
        <v>4</v>
      </c>
    </row>
  </sheetData>
  <mergeCells count="2">
    <mergeCell ref="C2:D2"/>
    <mergeCell ref="C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8FC0-55D7-4B90-AF12-5FC08B0B44E5}">
  <dimension ref="A1:D22"/>
  <sheetViews>
    <sheetView workbookViewId="0"/>
  </sheetViews>
  <sheetFormatPr defaultRowHeight="15" x14ac:dyDescent="0.25"/>
  <sheetData>
    <row r="1" spans="1:4" x14ac:dyDescent="0.25">
      <c r="C1" s="2" t="s">
        <v>39</v>
      </c>
      <c r="D1" s="2" t="s">
        <v>39</v>
      </c>
    </row>
    <row r="2" spans="1:4" x14ac:dyDescent="0.25">
      <c r="A2" t="s">
        <v>1</v>
      </c>
    </row>
    <row r="3" spans="1:4" x14ac:dyDescent="0.25">
      <c r="A3" t="s">
        <v>1</v>
      </c>
    </row>
    <row r="10" spans="1:4" x14ac:dyDescent="0.25">
      <c r="A10" t="s">
        <v>2</v>
      </c>
    </row>
    <row r="11" spans="1:4" x14ac:dyDescent="0.25">
      <c r="A11" t="s">
        <v>2</v>
      </c>
    </row>
    <row r="13" spans="1:4" x14ac:dyDescent="0.25">
      <c r="A13" t="s">
        <v>1</v>
      </c>
    </row>
    <row r="14" spans="1:4" x14ac:dyDescent="0.25">
      <c r="A14" t="s">
        <v>1</v>
      </c>
    </row>
    <row r="22" spans="1:1" x14ac:dyDescent="0.25">
      <c r="A22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19D6839FDA1346AE23B72AD5C70B1A" ma:contentTypeVersion="14" ma:contentTypeDescription="Skapa ett nytt dokument." ma:contentTypeScope="" ma:versionID="b09c1ae08a64e256a56f947af835582e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4912050735e624b582252c53d116230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4FCD06-9EE2-4796-A499-B6FD8B854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3258B3-DA5C-4FD7-AACE-0B5ED8C65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E9AFF-03AC-457A-B5D8-87637E53A6A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562697a0-9c60-4532-a119-e203e37f954f"/>
    <ds:schemaRef ds:uri="5b5ca3cb-2584-429a-92e4-77404c480ffa"/>
    <ds:schemaRef ds:uri="http://schemas.microsoft.com/office/2006/metadata/propertie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Marcus Svensson</cp:lastModifiedBy>
  <dcterms:created xsi:type="dcterms:W3CDTF">2021-02-04T10:43:56Z</dcterms:created>
  <dcterms:modified xsi:type="dcterms:W3CDTF">2024-02-23T12:36:19Z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