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9/Tabeller/"/>
    </mc:Choice>
  </mc:AlternateContent>
  <xr:revisionPtr revIDLastSave="843" documentId="8_{CA1F3B6E-1E71-4795-B24C-E1502656EB33}" xr6:coauthVersionLast="47" xr6:coauthVersionMax="47" xr10:uidLastSave="{551A9289-69F9-415E-A002-B5F3E604391F}"/>
  <bookViews>
    <workbookView xWindow="-105" yWindow="0" windowWidth="14610" windowHeight="15585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8" i="1"/>
  <c r="E11" i="1"/>
  <c r="E7" i="1"/>
  <c r="D22" i="1"/>
  <c r="D18" i="1"/>
  <c r="D23" i="1" s="1"/>
  <c r="D11" i="1"/>
  <c r="D7" i="1"/>
  <c r="C18" i="1"/>
  <c r="C11" i="1"/>
  <c r="C22" i="1"/>
  <c r="C7" i="1"/>
  <c r="E23" i="1" l="1"/>
  <c r="E12" i="1"/>
  <c r="D12" i="1"/>
  <c r="C23" i="1"/>
  <c r="C12" i="1"/>
</calcChain>
</file>

<file path=xl/sharedStrings.xml><?xml version="1.0" encoding="utf-8"?>
<sst xmlns="http://schemas.openxmlformats.org/spreadsheetml/2006/main" count="61" uniqueCount="52">
  <si>
    <t>header</t>
  </si>
  <si>
    <t>sum</t>
  </si>
  <si>
    <t>Goodwill</t>
  </si>
  <si>
    <t>Övriga immateriella anläggningstillgångar</t>
  </si>
  <si>
    <t>Materiella anläggningstillgångar</t>
  </si>
  <si>
    <t>Finansiella anläggningstillgångar</t>
  </si>
  <si>
    <t>Summa anläggningstillgångar</t>
  </si>
  <si>
    <t>sum2</t>
  </si>
  <si>
    <t>Varulager</t>
  </si>
  <si>
    <t>Kortfristiga fordringar</t>
  </si>
  <si>
    <t>Likvida medel</t>
  </si>
  <si>
    <t>Summa omsättningstillgångar</t>
  </si>
  <si>
    <t>Summa tillgångar</t>
  </si>
  <si>
    <t>Eget kapital</t>
  </si>
  <si>
    <t>Räntebärande avsättningar</t>
  </si>
  <si>
    <t>Icke räntebärande avsättningar</t>
  </si>
  <si>
    <t>Räntebärande långfristiga skulder</t>
  </si>
  <si>
    <t>Icke räntebärande långfristiga skulder</t>
  </si>
  <si>
    <t>Summa långfristiga skulder</t>
  </si>
  <si>
    <t>Räntebärande kortfristiga skulder</t>
  </si>
  <si>
    <t>Icke räntebärande kortfristiga skulder</t>
  </si>
  <si>
    <t>Summa kortfristiga skulder</t>
  </si>
  <si>
    <t>Summa eget kapital och skulder</t>
  </si>
  <si>
    <t>Other intangible non-current assets</t>
  </si>
  <si>
    <t>Property, plant and equipment</t>
  </si>
  <si>
    <t>Financial non-current assets</t>
  </si>
  <si>
    <t>Total non-current assets</t>
  </si>
  <si>
    <t>Inventories</t>
  </si>
  <si>
    <t>Current receivables</t>
  </si>
  <si>
    <t>Cash and cash equivalents</t>
  </si>
  <si>
    <t>Total current assets</t>
  </si>
  <si>
    <t>Total assets</t>
  </si>
  <si>
    <t>Total equity</t>
  </si>
  <si>
    <t>Interest-bearing provisions</t>
  </si>
  <si>
    <t>Non-interest-bearing provisions</t>
  </si>
  <si>
    <t>Non-current interest-bearing liabilities</t>
  </si>
  <si>
    <t>Non-current non-interest-bearing liabilities</t>
  </si>
  <si>
    <t>Total non-current liabilities</t>
  </si>
  <si>
    <t>Current interest-bearing liabilities</t>
  </si>
  <si>
    <t>Current non-interest-bearing liabilities</t>
  </si>
  <si>
    <t>Total current liabilities</t>
  </si>
  <si>
    <t>Total equity and liabilities</t>
  </si>
  <si>
    <t>MSEK</t>
  </si>
  <si>
    <t>SEKm</t>
  </si>
  <si>
    <t>sum2,noborder</t>
  </si>
  <si>
    <t>width=14%;decimals=0</t>
  </si>
  <si>
    <t>31 dec 23</t>
  </si>
  <si>
    <t>31 Dec 23</t>
  </si>
  <si>
    <t>30 sep 24</t>
  </si>
  <si>
    <t>30 sep 23</t>
  </si>
  <si>
    <t>30 Sep 24</t>
  </si>
  <si>
    <t>30 Sep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</si>
</sst>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name val="Lato"/>
      <scheme val="minor"/>
    </font>
    <font>
      <sz val="11"/>
      <color theme="1"/>
      <name val="La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0" xfId="0" applyFont="1"/>
    <xf numFmtId="3" fontId="1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E23"/>
  <sheetViews>
    <sheetView tabSelected="1" workbookViewId="0">
      <selection activeCell="C18" sqref="C18"/>
    </sheetView>
  </sheetViews>
  <sheetFormatPr defaultRowHeight="18" x14ac:dyDescent="0.35"/>
  <cols>
    <col min="2" max="2" width="39.109375" bestFit="1" customWidth="1"/>
  </cols>
  <sheetData>
    <row r="2" spans="2:5" x14ac:dyDescent="0.35">
      <c r="B2" s="1" t="s">
        <v>42</v>
      </c>
      <c r="C2" s="4" t="s">
        <v>48</v>
      </c>
      <c r="D2" s="4" t="s">
        <v>46</v>
      </c>
      <c r="E2" s="4" t="s">
        <v>49</v>
      </c>
    </row>
    <row r="3" spans="2:5" x14ac:dyDescent="0.35">
      <c r="B3" t="s">
        <v>2</v>
      </c>
      <c r="C3" s="3">
        <v>5451</v>
      </c>
      <c r="D3" s="5">
        <v>5303</v>
      </c>
      <c r="E3" s="5">
        <v>5467</v>
      </c>
    </row>
    <row r="4" spans="2:5" x14ac:dyDescent="0.35">
      <c r="B4" t="s">
        <v>3</v>
      </c>
      <c r="C4" s="3">
        <v>2478</v>
      </c>
      <c r="D4" s="5">
        <v>2662</v>
      </c>
      <c r="E4" s="5">
        <v>2935</v>
      </c>
    </row>
    <row r="5" spans="2:5" x14ac:dyDescent="0.35">
      <c r="B5" t="s">
        <v>4</v>
      </c>
      <c r="C5" s="3">
        <v>1078</v>
      </c>
      <c r="D5" s="5">
        <v>1051</v>
      </c>
      <c r="E5" s="5">
        <v>927</v>
      </c>
    </row>
    <row r="6" spans="2:5" x14ac:dyDescent="0.35">
      <c r="B6" t="s">
        <v>5</v>
      </c>
      <c r="C6" s="3">
        <v>129</v>
      </c>
      <c r="D6" s="5">
        <v>121</v>
      </c>
      <c r="E6" s="5">
        <v>131</v>
      </c>
    </row>
    <row r="7" spans="2:5" x14ac:dyDescent="0.35">
      <c r="B7" t="s">
        <v>6</v>
      </c>
      <c r="C7" s="3">
        <f>SUM(C3:C6)</f>
        <v>9136</v>
      </c>
      <c r="D7" s="5">
        <f>SUM(D3:D6)</f>
        <v>9137</v>
      </c>
      <c r="E7" s="5">
        <f>SUM(E3:E6)</f>
        <v>9460</v>
      </c>
    </row>
    <row r="8" spans="2:5" x14ac:dyDescent="0.35">
      <c r="B8" t="s">
        <v>8</v>
      </c>
      <c r="C8" s="3">
        <v>1750</v>
      </c>
      <c r="D8" s="5">
        <v>1653</v>
      </c>
      <c r="E8" s="5">
        <v>1833</v>
      </c>
    </row>
    <row r="9" spans="2:5" x14ac:dyDescent="0.35">
      <c r="B9" t="s">
        <v>9</v>
      </c>
      <c r="C9" s="3">
        <v>1793</v>
      </c>
      <c r="D9" s="5">
        <v>1683</v>
      </c>
      <c r="E9" s="5">
        <v>1797</v>
      </c>
    </row>
    <row r="10" spans="2:5" x14ac:dyDescent="0.35">
      <c r="B10" t="s">
        <v>10</v>
      </c>
      <c r="C10" s="3">
        <v>264</v>
      </c>
      <c r="D10" s="5">
        <v>272</v>
      </c>
      <c r="E10" s="5">
        <v>229</v>
      </c>
    </row>
    <row r="11" spans="2:5" x14ac:dyDescent="0.35">
      <c r="B11" t="s">
        <v>11</v>
      </c>
      <c r="C11" s="3">
        <f>SUM(C8:C10)</f>
        <v>3807</v>
      </c>
      <c r="D11" s="5">
        <f>SUM(D8:D10)</f>
        <v>3608</v>
      </c>
      <c r="E11" s="5">
        <f>SUM(E8:E10)</f>
        <v>3859</v>
      </c>
    </row>
    <row r="12" spans="2:5" x14ac:dyDescent="0.35">
      <c r="B12" t="s">
        <v>12</v>
      </c>
      <c r="C12" s="3">
        <f>C7+C11</f>
        <v>12943</v>
      </c>
      <c r="D12" s="5">
        <f>D7+D11</f>
        <v>12745</v>
      </c>
      <c r="E12" s="5">
        <f>E7+E11</f>
        <v>13319</v>
      </c>
    </row>
    <row r="13" spans="2:5" x14ac:dyDescent="0.35">
      <c r="B13" t="s">
        <v>13</v>
      </c>
      <c r="C13" s="3">
        <v>5129</v>
      </c>
      <c r="D13" s="5">
        <v>4960</v>
      </c>
      <c r="E13" s="5">
        <v>5188</v>
      </c>
    </row>
    <row r="14" spans="2:5" x14ac:dyDescent="0.35">
      <c r="B14" t="s">
        <v>14</v>
      </c>
      <c r="C14" s="3">
        <v>177</v>
      </c>
      <c r="D14" s="5">
        <v>174</v>
      </c>
      <c r="E14" s="5">
        <v>177</v>
      </c>
    </row>
    <row r="15" spans="2:5" x14ac:dyDescent="0.35">
      <c r="B15" t="s">
        <v>15</v>
      </c>
      <c r="C15" s="3">
        <v>374</v>
      </c>
      <c r="D15" s="5">
        <v>415</v>
      </c>
      <c r="E15" s="5">
        <v>444</v>
      </c>
    </row>
    <row r="16" spans="2:5" s="2" customFormat="1" x14ac:dyDescent="0.35">
      <c r="B16" s="2" t="s">
        <v>16</v>
      </c>
      <c r="C16" s="3">
        <v>4034</v>
      </c>
      <c r="D16" s="5">
        <v>2886</v>
      </c>
      <c r="E16" s="5">
        <v>2866</v>
      </c>
    </row>
    <row r="17" spans="2:5" s="2" customFormat="1" x14ac:dyDescent="0.35">
      <c r="B17" s="2" t="s">
        <v>17</v>
      </c>
      <c r="C17" s="3">
        <v>5</v>
      </c>
      <c r="D17" s="5">
        <v>5</v>
      </c>
      <c r="E17" s="5">
        <v>8</v>
      </c>
    </row>
    <row r="18" spans="2:5" s="2" customFormat="1" x14ac:dyDescent="0.35">
      <c r="B18" s="2" t="s">
        <v>18</v>
      </c>
      <c r="C18" s="3">
        <f>SUM(C14:C17)</f>
        <v>4590</v>
      </c>
      <c r="D18" s="5">
        <f>SUM(D14:D17)</f>
        <v>3480</v>
      </c>
      <c r="E18" s="5">
        <f>SUM(E14:E17)</f>
        <v>3495</v>
      </c>
    </row>
    <row r="19" spans="2:5" x14ac:dyDescent="0.35">
      <c r="B19" t="s">
        <v>15</v>
      </c>
      <c r="C19" s="3">
        <v>45</v>
      </c>
      <c r="D19" s="5">
        <v>46</v>
      </c>
      <c r="E19" s="5">
        <v>49</v>
      </c>
    </row>
    <row r="20" spans="2:5" x14ac:dyDescent="0.35">
      <c r="B20" s="2" t="s">
        <v>19</v>
      </c>
      <c r="C20" s="3">
        <v>1403</v>
      </c>
      <c r="D20" s="5">
        <v>2403</v>
      </c>
      <c r="E20" s="5">
        <v>2786</v>
      </c>
    </row>
    <row r="21" spans="2:5" x14ac:dyDescent="0.35">
      <c r="B21" s="2" t="s">
        <v>20</v>
      </c>
      <c r="C21" s="3">
        <v>1776</v>
      </c>
      <c r="D21" s="5">
        <v>1856</v>
      </c>
      <c r="E21" s="5">
        <v>1801</v>
      </c>
    </row>
    <row r="22" spans="2:5" x14ac:dyDescent="0.35">
      <c r="B22" s="2" t="s">
        <v>21</v>
      </c>
      <c r="C22" s="3">
        <f>SUM(C19:C21)</f>
        <v>3224</v>
      </c>
      <c r="D22" s="5">
        <f>SUM(D19:D21)</f>
        <v>4305</v>
      </c>
      <c r="E22" s="5">
        <f>SUM(E19:E21)</f>
        <v>4636</v>
      </c>
    </row>
    <row r="23" spans="2:5" x14ac:dyDescent="0.35">
      <c r="B23" s="2" t="s">
        <v>22</v>
      </c>
      <c r="C23" s="3">
        <f>C13+C18+C22</f>
        <v>12943</v>
      </c>
      <c r="D23" s="5">
        <f>D13+D18+D22</f>
        <v>12745</v>
      </c>
      <c r="E23" s="5">
        <f>E13+E18+E22</f>
        <v>13319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E23"/>
  <sheetViews>
    <sheetView workbookViewId="0">
      <selection activeCell="E3" sqref="E3"/>
    </sheetView>
  </sheetViews>
  <sheetFormatPr defaultColWidth="8.6640625" defaultRowHeight="18" x14ac:dyDescent="0.35"/>
  <cols>
    <col min="2" max="2" width="42.21875" bestFit="1" customWidth="1"/>
    <col min="3" max="5" width="8.88671875" customWidth="1"/>
  </cols>
  <sheetData>
    <row r="2" spans="2:5" x14ac:dyDescent="0.35">
      <c r="B2" s="1" t="s">
        <v>43</v>
      </c>
      <c r="C2" s="4" t="s">
        <v>50</v>
      </c>
      <c r="D2" s="4" t="s">
        <v>47</v>
      </c>
      <c r="E2" s="4" t="s">
        <v>51</v>
      </c>
    </row>
    <row r="3" spans="2:5" x14ac:dyDescent="0.35">
      <c r="B3" t="s">
        <v>2</v>
      </c>
    </row>
    <row r="4" spans="2:5" x14ac:dyDescent="0.35">
      <c r="B4" t="s">
        <v>23</v>
      </c>
    </row>
    <row r="5" spans="2:5" x14ac:dyDescent="0.35">
      <c r="B5" t="s">
        <v>24</v>
      </c>
    </row>
    <row r="6" spans="2:5" x14ac:dyDescent="0.35">
      <c r="B6" t="s">
        <v>25</v>
      </c>
    </row>
    <row r="7" spans="2:5" x14ac:dyDescent="0.35">
      <c r="B7" t="s">
        <v>26</v>
      </c>
    </row>
    <row r="8" spans="2:5" x14ac:dyDescent="0.35">
      <c r="B8" t="s">
        <v>27</v>
      </c>
    </row>
    <row r="9" spans="2:5" x14ac:dyDescent="0.35">
      <c r="B9" t="s">
        <v>28</v>
      </c>
    </row>
    <row r="10" spans="2:5" x14ac:dyDescent="0.35">
      <c r="B10" t="s">
        <v>29</v>
      </c>
    </row>
    <row r="11" spans="2:5" x14ac:dyDescent="0.35">
      <c r="B11" t="s">
        <v>30</v>
      </c>
    </row>
    <row r="12" spans="2:5" x14ac:dyDescent="0.35">
      <c r="B12" t="s">
        <v>31</v>
      </c>
    </row>
    <row r="13" spans="2:5" x14ac:dyDescent="0.35">
      <c r="B13" t="s">
        <v>32</v>
      </c>
    </row>
    <row r="14" spans="2:5" x14ac:dyDescent="0.35">
      <c r="B14" t="s">
        <v>33</v>
      </c>
    </row>
    <row r="15" spans="2:5" s="2" customFormat="1" x14ac:dyDescent="0.35">
      <c r="B15" s="2" t="s">
        <v>34</v>
      </c>
    </row>
    <row r="16" spans="2:5" s="2" customFormat="1" x14ac:dyDescent="0.35">
      <c r="B16" s="2" t="s">
        <v>35</v>
      </c>
    </row>
    <row r="17" spans="2:2" s="2" customFormat="1" x14ac:dyDescent="0.35">
      <c r="B17" s="2" t="s">
        <v>36</v>
      </c>
    </row>
    <row r="18" spans="2:2" s="2" customFormat="1" x14ac:dyDescent="0.35">
      <c r="B18" s="2" t="s">
        <v>37</v>
      </c>
    </row>
    <row r="19" spans="2:2" s="2" customFormat="1" x14ac:dyDescent="0.35">
      <c r="B19" s="2" t="s">
        <v>34</v>
      </c>
    </row>
    <row r="20" spans="2:2" s="2" customFormat="1" x14ac:dyDescent="0.35">
      <c r="B20" s="2" t="s">
        <v>38</v>
      </c>
    </row>
    <row r="21" spans="2:2" x14ac:dyDescent="0.35">
      <c r="B21" t="s">
        <v>39</v>
      </c>
    </row>
    <row r="22" spans="2:2" x14ac:dyDescent="0.35">
      <c r="B22" t="s">
        <v>40</v>
      </c>
    </row>
    <row r="23" spans="2:2" x14ac:dyDescent="0.35">
      <c r="B2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E23"/>
  <sheetViews>
    <sheetView workbookViewId="0"/>
  </sheetViews>
  <sheetFormatPr defaultRowHeight="18" x14ac:dyDescent="0.35"/>
  <sheetData>
    <row r="1" spans="1:5" x14ac:dyDescent="0.35">
      <c r="C1" t="s">
        <v>45</v>
      </c>
      <c r="D1" t="s">
        <v>45</v>
      </c>
      <c r="E1" t="s">
        <v>45</v>
      </c>
    </row>
    <row r="2" spans="1:5" x14ac:dyDescent="0.35">
      <c r="A2" t="s">
        <v>0</v>
      </c>
    </row>
    <row r="7" spans="1:5" x14ac:dyDescent="0.35">
      <c r="A7" t="s">
        <v>7</v>
      </c>
    </row>
    <row r="11" spans="1:5" x14ac:dyDescent="0.35">
      <c r="A11" t="s">
        <v>7</v>
      </c>
    </row>
    <row r="12" spans="1:5" x14ac:dyDescent="0.35">
      <c r="A12" t="s">
        <v>1</v>
      </c>
    </row>
    <row r="13" spans="1:5" x14ac:dyDescent="0.35">
      <c r="A13" t="s">
        <v>44</v>
      </c>
    </row>
    <row r="18" spans="1:1" x14ac:dyDescent="0.35">
      <c r="A18" t="s">
        <v>7</v>
      </c>
    </row>
    <row r="22" spans="1:1" x14ac:dyDescent="0.35">
      <c r="A22" t="s">
        <v>7</v>
      </c>
    </row>
    <row r="23" spans="1:1" x14ac:dyDescent="0.35">
      <c r="A23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2C1C1A-FE3C-48D9-B633-1E78C5CD6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2024-10-18T11:29:21Z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