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INTERIM REPORTS/2403/Tabeller/"/>
    </mc:Choice>
  </mc:AlternateContent>
  <xr:revisionPtr revIDLastSave="421" documentId="8_{D74BC616-3FC6-4B65-ADA8-1D8EA3908D2D}" xr6:coauthVersionLast="47" xr6:coauthVersionMax="47" xr10:uidLastSave="{52B18339-4026-4AA3-9DDF-4C8B33216755}"/>
  <bookViews>
    <workbookView xWindow="-120" yWindow="-120" windowWidth="57840" windowHeight="17640" xr2:uid="{61EDCB84-EAA6-4B2B-A42B-BA8A1F056A35}"/>
  </bookViews>
  <sheets>
    <sheet name="SV" sheetId="1" r:id="rId1"/>
    <sheet name="EN" sheetId="2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17" i="1"/>
  <c r="E14" i="1"/>
  <c r="E10" i="1"/>
  <c r="E9" i="1"/>
  <c r="E6" i="1"/>
  <c r="E7" i="1"/>
  <c r="E5" i="1"/>
  <c r="E4" i="1"/>
  <c r="C18" i="1" l="1"/>
  <c r="C11" i="1"/>
  <c r="C8" i="1"/>
  <c r="D18" i="1"/>
  <c r="D11" i="1"/>
  <c r="D8" i="1"/>
  <c r="F16" i="1"/>
  <c r="E16" i="1" s="1"/>
  <c r="F15" i="1"/>
  <c r="F11" i="1"/>
  <c r="F8" i="1"/>
  <c r="F18" i="1" l="1"/>
  <c r="F19" i="1" s="1"/>
  <c r="F22" i="1" s="1"/>
  <c r="E15" i="1"/>
  <c r="C19" i="1"/>
  <c r="C22" i="1" s="1"/>
  <c r="D19" i="1"/>
  <c r="D22" i="1" s="1"/>
  <c r="E18" i="1"/>
  <c r="E11" i="1" l="1"/>
  <c r="E8" i="1"/>
  <c r="E19" i="1" l="1"/>
  <c r="E22" i="1" s="1"/>
</calcChain>
</file>

<file path=xl/sharedStrings.xml><?xml version="1.0" encoding="utf-8"?>
<sst xmlns="http://schemas.openxmlformats.org/spreadsheetml/2006/main" count="69" uniqueCount="56">
  <si>
    <t>header</t>
  </si>
  <si>
    <t>3 månader t.o.m.</t>
  </si>
  <si>
    <t>12 månader t.o.m.</t>
  </si>
  <si>
    <t>MSEK</t>
  </si>
  <si>
    <t>sum</t>
  </si>
  <si>
    <t>3 months ending</t>
  </si>
  <si>
    <t>12 months ending</t>
  </si>
  <si>
    <t>SEKm</t>
  </si>
  <si>
    <t>Profit after financial items</t>
  </si>
  <si>
    <t xml:space="preserve">Kassaflödesanalys </t>
  </si>
  <si>
    <t>Resultat efter finansiella poster</t>
  </si>
  <si>
    <t>Justering för poster som inte ingår i kassaflödet</t>
  </si>
  <si>
    <t xml:space="preserve">Betald inkomstskatt </t>
  </si>
  <si>
    <t>Förändringar i rörelsekapital</t>
  </si>
  <si>
    <t>Kassaflöde från den löpande verksamheten</t>
  </si>
  <si>
    <t>Nettoinvesteringar i anläggningstillgångar</t>
  </si>
  <si>
    <t>Företagsförvärv och avyttringar</t>
  </si>
  <si>
    <t>Kassaflöde från investeringsverksamheten</t>
  </si>
  <si>
    <t>Utdelning till moderbolagets aktieägare</t>
  </si>
  <si>
    <t>Inlösta och utfärdade köpoptioner</t>
  </si>
  <si>
    <t>Övrig finansieringsverksamhet</t>
  </si>
  <si>
    <t>Kassaflöde från finansieringsverksamheten</t>
  </si>
  <si>
    <t>Periodens kassaflöde</t>
  </si>
  <si>
    <t>Likvida medel vid periodens ingång</t>
  </si>
  <si>
    <t>Valutakursdifferens i likvida medel</t>
  </si>
  <si>
    <t>Likvida medel vid periodens slut</t>
  </si>
  <si>
    <t xml:space="preserve">Cash flow statement, condensed  </t>
  </si>
  <si>
    <t>Adjustment for items not included in cash flow</t>
  </si>
  <si>
    <t>Income tax paid</t>
  </si>
  <si>
    <t>Changes in working capital</t>
  </si>
  <si>
    <t>Cash flow from operating activities</t>
  </si>
  <si>
    <t>Net investments in non-current assets</t>
  </si>
  <si>
    <t>Acquisitions and disposals</t>
  </si>
  <si>
    <t>Cash flow from investing activities</t>
  </si>
  <si>
    <t>Dividend paid to shareholders</t>
  </si>
  <si>
    <t>Exercised and issued call options</t>
  </si>
  <si>
    <t>Other financing activities</t>
  </si>
  <si>
    <t>Cash flow from financing activities</t>
  </si>
  <si>
    <t>Cash flow for the period</t>
  </si>
  <si>
    <t>Cash and cash equivalents at beginning of period</t>
  </si>
  <si>
    <t>Exchange differences on cash and cash equivalents</t>
  </si>
  <si>
    <t>Cash and cash equivalents at end of the period</t>
  </si>
  <si>
    <t>Upptagande av lån</t>
  </si>
  <si>
    <t>Amortering av lån</t>
  </si>
  <si>
    <t>Borrowings</t>
  </si>
  <si>
    <t>Repayments on loans</t>
  </si>
  <si>
    <t>–</t>
  </si>
  <si>
    <t>width=12%;decimals=0</t>
  </si>
  <si>
    <t>Dividend paid to non-controlling interests</t>
  </si>
  <si>
    <t>Utdelning till innehav utan bestämmande inflytande</t>
  </si>
  <si>
    <t>31 dec 23</t>
  </si>
  <si>
    <t>31 Dec 23</t>
  </si>
  <si>
    <t>31 mar 24</t>
  </si>
  <si>
    <t>31 mar 23</t>
  </si>
  <si>
    <t>31 Mar 24</t>
  </si>
  <si>
    <t>31 Mar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</si>
</sst>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Lato"/>
      <family val="2"/>
      <scheme val="minor"/>
    </font>
    <font>
      <sz val="11"/>
      <name val="Lato"/>
      <family val="2"/>
      <scheme val="minor"/>
    </font>
    <font>
      <sz val="11"/>
      <color theme="1"/>
      <name val="Lat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2" fillId="0" borderId="0" xfId="0" applyFont="1"/>
    <xf numFmtId="3" fontId="1" fillId="2" borderId="0" xfId="0" applyNumberFormat="1" applyFont="1" applyFill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1" xfId="0" quotePrefix="1" applyBorder="1" applyAlignment="1">
      <alignment horizontal="right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6B81D-63E3-4072-A3D5-EABAFF8C0C01}">
  <dimension ref="B2:F22"/>
  <sheetViews>
    <sheetView tabSelected="1" zoomScaleNormal="100" workbookViewId="0">
      <selection activeCell="A15" sqref="A15:XFD15"/>
    </sheetView>
  </sheetViews>
  <sheetFormatPr defaultRowHeight="18" x14ac:dyDescent="0.35"/>
  <cols>
    <col min="2" max="2" width="39.109375" bestFit="1" customWidth="1"/>
    <col min="5" max="5" width="10.6640625" bestFit="1" customWidth="1"/>
  </cols>
  <sheetData>
    <row r="2" spans="2:6" x14ac:dyDescent="0.35">
      <c r="B2" t="s">
        <v>9</v>
      </c>
      <c r="C2" s="7" t="s">
        <v>1</v>
      </c>
      <c r="D2" s="7"/>
      <c r="E2" s="7" t="s">
        <v>2</v>
      </c>
      <c r="F2" s="7"/>
    </row>
    <row r="3" spans="2:6" x14ac:dyDescent="0.35">
      <c r="B3" s="1" t="s">
        <v>3</v>
      </c>
      <c r="C3" s="6" t="s">
        <v>52</v>
      </c>
      <c r="D3" s="6" t="s">
        <v>53</v>
      </c>
      <c r="E3" s="6" t="s">
        <v>52</v>
      </c>
      <c r="F3" s="6" t="s">
        <v>50</v>
      </c>
    </row>
    <row r="4" spans="2:6" x14ac:dyDescent="0.35">
      <c r="B4" t="s">
        <v>10</v>
      </c>
      <c r="C4" s="3">
        <v>100</v>
      </c>
      <c r="D4" s="4">
        <v>206</v>
      </c>
      <c r="E4" s="3">
        <f>F4+C4-D4</f>
        <v>233</v>
      </c>
      <c r="F4" s="4">
        <v>339</v>
      </c>
    </row>
    <row r="5" spans="2:6" x14ac:dyDescent="0.35">
      <c r="B5" t="s">
        <v>11</v>
      </c>
      <c r="C5" s="3">
        <v>161</v>
      </c>
      <c r="D5" s="4">
        <v>102</v>
      </c>
      <c r="E5" s="3">
        <f>F5+C5-D5</f>
        <v>767</v>
      </c>
      <c r="F5" s="4">
        <v>708</v>
      </c>
    </row>
    <row r="6" spans="2:6" x14ac:dyDescent="0.35">
      <c r="B6" t="s">
        <v>12</v>
      </c>
      <c r="C6" s="3">
        <v>-29</v>
      </c>
      <c r="D6" s="4">
        <v>-52</v>
      </c>
      <c r="E6" s="3">
        <f>F6+C6-D6</f>
        <v>-187</v>
      </c>
      <c r="F6" s="4">
        <v>-210</v>
      </c>
    </row>
    <row r="7" spans="2:6" x14ac:dyDescent="0.35">
      <c r="B7" t="s">
        <v>13</v>
      </c>
      <c r="C7" s="3">
        <v>-135</v>
      </c>
      <c r="D7" s="4">
        <v>-151</v>
      </c>
      <c r="E7" s="3">
        <f>F7+C7-D7</f>
        <v>-48</v>
      </c>
      <c r="F7" s="4">
        <v>-64</v>
      </c>
    </row>
    <row r="8" spans="2:6" x14ac:dyDescent="0.35">
      <c r="B8" t="s">
        <v>14</v>
      </c>
      <c r="C8" s="3">
        <f>SUM(C4:C7)</f>
        <v>97</v>
      </c>
      <c r="D8" s="4">
        <f>SUM(D4:D7)</f>
        <v>105</v>
      </c>
      <c r="E8" s="3">
        <f>SUM(E4:E7)</f>
        <v>765</v>
      </c>
      <c r="F8" s="4">
        <f>SUM(F4:F7)</f>
        <v>773</v>
      </c>
    </row>
    <row r="9" spans="2:6" x14ac:dyDescent="0.35">
      <c r="B9" t="s">
        <v>15</v>
      </c>
      <c r="C9" s="3">
        <v>-61</v>
      </c>
      <c r="D9" s="4">
        <v>-65</v>
      </c>
      <c r="E9" s="3">
        <f>F9+C9-D9</f>
        <v>-282</v>
      </c>
      <c r="F9" s="4">
        <v>-286</v>
      </c>
    </row>
    <row r="10" spans="2:6" x14ac:dyDescent="0.35">
      <c r="B10" t="s">
        <v>16</v>
      </c>
      <c r="C10" s="3">
        <v>-7</v>
      </c>
      <c r="D10" s="4">
        <v>-16</v>
      </c>
      <c r="E10" s="3">
        <f>F10+C10-D10</f>
        <v>-22</v>
      </c>
      <c r="F10" s="4">
        <v>-31</v>
      </c>
    </row>
    <row r="11" spans="2:6" x14ac:dyDescent="0.35">
      <c r="B11" t="s">
        <v>17</v>
      </c>
      <c r="C11" s="3">
        <f>SUM(C9:C10)</f>
        <v>-68</v>
      </c>
      <c r="D11" s="4">
        <f>SUM(D9:D10)</f>
        <v>-81</v>
      </c>
      <c r="E11" s="3">
        <f>SUM(E9:E10)</f>
        <v>-304</v>
      </c>
      <c r="F11" s="4">
        <f>SUM(F9:F10)</f>
        <v>-317</v>
      </c>
    </row>
    <row r="12" spans="2:6" x14ac:dyDescent="0.35">
      <c r="B12" t="s">
        <v>18</v>
      </c>
      <c r="C12" s="3" t="s">
        <v>46</v>
      </c>
      <c r="D12" s="4" t="s">
        <v>46</v>
      </c>
      <c r="E12" s="3">
        <v>-146</v>
      </c>
      <c r="F12" s="4">
        <v>-146</v>
      </c>
    </row>
    <row r="13" spans="2:6" x14ac:dyDescent="0.35">
      <c r="B13" t="s">
        <v>49</v>
      </c>
      <c r="C13" s="3" t="s">
        <v>46</v>
      </c>
      <c r="D13" s="4" t="s">
        <v>46</v>
      </c>
      <c r="E13" s="3">
        <v>-4</v>
      </c>
      <c r="F13" s="4">
        <v>-4</v>
      </c>
    </row>
    <row r="14" spans="2:6" x14ac:dyDescent="0.35">
      <c r="B14" t="s">
        <v>19</v>
      </c>
      <c r="C14" s="3">
        <v>-12</v>
      </c>
      <c r="D14" s="4">
        <v>-17</v>
      </c>
      <c r="E14" s="3">
        <f>F14+C14-D14</f>
        <v>-4</v>
      </c>
      <c r="F14" s="4">
        <v>-9</v>
      </c>
    </row>
    <row r="15" spans="2:6" x14ac:dyDescent="0.35">
      <c r="B15" t="s">
        <v>42</v>
      </c>
      <c r="C15" s="3">
        <v>25</v>
      </c>
      <c r="D15" s="4">
        <v>23</v>
      </c>
      <c r="E15" s="3">
        <f>F15+C15-D15</f>
        <v>176</v>
      </c>
      <c r="F15" s="4">
        <f>-194+283+85</f>
        <v>174</v>
      </c>
    </row>
    <row r="16" spans="2:6" x14ac:dyDescent="0.35">
      <c r="B16" t="s">
        <v>43</v>
      </c>
      <c r="C16" s="3">
        <v>-19</v>
      </c>
      <c r="D16" s="4">
        <v>-21</v>
      </c>
      <c r="E16" s="3">
        <f>F16+C16-D16</f>
        <v>-405</v>
      </c>
      <c r="F16" s="4">
        <f>-39-283-85</f>
        <v>-407</v>
      </c>
    </row>
    <row r="17" spans="2:6" x14ac:dyDescent="0.35">
      <c r="B17" t="s">
        <v>20</v>
      </c>
      <c r="C17" s="3">
        <v>-44</v>
      </c>
      <c r="D17" s="4">
        <v>-39</v>
      </c>
      <c r="E17" s="3">
        <f>F17+C17-D17</f>
        <v>-167</v>
      </c>
      <c r="F17" s="4">
        <v>-162</v>
      </c>
    </row>
    <row r="18" spans="2:6" x14ac:dyDescent="0.35">
      <c r="B18" s="2" t="s">
        <v>21</v>
      </c>
      <c r="C18" s="3">
        <f>SUM(C12:C17)</f>
        <v>-50</v>
      </c>
      <c r="D18" s="4">
        <f>SUM(D12:D17)</f>
        <v>-54</v>
      </c>
      <c r="E18" s="3">
        <f>SUM(E12:E17)</f>
        <v>-550</v>
      </c>
      <c r="F18" s="4">
        <f>SUM(F12:F17)</f>
        <v>-554</v>
      </c>
    </row>
    <row r="19" spans="2:6" x14ac:dyDescent="0.35">
      <c r="B19" s="2" t="s">
        <v>22</v>
      </c>
      <c r="C19" s="3">
        <f>C8+C11+C18</f>
        <v>-21</v>
      </c>
      <c r="D19" s="4">
        <f>D8+D11+D18</f>
        <v>-30</v>
      </c>
      <c r="E19" s="3">
        <f>E8+E11+E18</f>
        <v>-89</v>
      </c>
      <c r="F19" s="4">
        <f>F8+F11+F18</f>
        <v>-98</v>
      </c>
    </row>
    <row r="20" spans="2:6" x14ac:dyDescent="0.35">
      <c r="B20" s="2" t="s">
        <v>23</v>
      </c>
      <c r="C20" s="3">
        <v>272</v>
      </c>
      <c r="D20" s="4">
        <v>376</v>
      </c>
      <c r="E20" s="3">
        <v>346</v>
      </c>
      <c r="F20" s="4">
        <v>376</v>
      </c>
    </row>
    <row r="21" spans="2:6" x14ac:dyDescent="0.35">
      <c r="B21" t="s">
        <v>24</v>
      </c>
      <c r="C21" s="3">
        <v>29</v>
      </c>
      <c r="D21" s="4">
        <v>0</v>
      </c>
      <c r="E21" s="3">
        <f>F21+C21-D21</f>
        <v>23</v>
      </c>
      <c r="F21" s="4">
        <v>-6</v>
      </c>
    </row>
    <row r="22" spans="2:6" x14ac:dyDescent="0.35">
      <c r="B22" s="2" t="s">
        <v>25</v>
      </c>
      <c r="C22" s="3">
        <f>SUM(C19:C21)</f>
        <v>280</v>
      </c>
      <c r="D22" s="4">
        <f>SUM(D19:D21)</f>
        <v>346</v>
      </c>
      <c r="E22" s="3">
        <f>SUM(E19:E21)</f>
        <v>280</v>
      </c>
      <c r="F22" s="4">
        <f>SUM(F19:F21)</f>
        <v>272</v>
      </c>
    </row>
  </sheetData>
  <mergeCells count="2">
    <mergeCell ref="E2:F2"/>
    <mergeCell ref="C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43E93-6FA7-4C20-A6BF-BEC6A22F2831}">
  <dimension ref="B2:F22"/>
  <sheetViews>
    <sheetView workbookViewId="0">
      <selection activeCell="A15" sqref="A15:XFD15"/>
    </sheetView>
  </sheetViews>
  <sheetFormatPr defaultRowHeight="18" x14ac:dyDescent="0.35"/>
  <cols>
    <col min="2" max="2" width="42.21875" bestFit="1" customWidth="1"/>
    <col min="3" max="3" width="8.77734375" customWidth="1"/>
    <col min="4" max="6" width="9.109375" bestFit="1" customWidth="1"/>
  </cols>
  <sheetData>
    <row r="2" spans="2:6" x14ac:dyDescent="0.35">
      <c r="B2" t="s">
        <v>26</v>
      </c>
      <c r="C2" s="7" t="s">
        <v>5</v>
      </c>
      <c r="D2" s="7"/>
      <c r="E2" s="7" t="s">
        <v>6</v>
      </c>
      <c r="F2" s="7"/>
    </row>
    <row r="3" spans="2:6" x14ac:dyDescent="0.35">
      <c r="B3" s="1" t="s">
        <v>7</v>
      </c>
      <c r="C3" s="6" t="s">
        <v>54</v>
      </c>
      <c r="D3" s="6" t="s">
        <v>55</v>
      </c>
      <c r="E3" s="6" t="s">
        <v>54</v>
      </c>
      <c r="F3" s="6" t="s">
        <v>51</v>
      </c>
    </row>
    <row r="4" spans="2:6" x14ac:dyDescent="0.35">
      <c r="B4" t="s">
        <v>8</v>
      </c>
    </row>
    <row r="5" spans="2:6" x14ac:dyDescent="0.35">
      <c r="B5" t="s">
        <v>27</v>
      </c>
    </row>
    <row r="6" spans="2:6" x14ac:dyDescent="0.35">
      <c r="B6" t="s">
        <v>28</v>
      </c>
    </row>
    <row r="7" spans="2:6" x14ac:dyDescent="0.35">
      <c r="B7" t="s">
        <v>29</v>
      </c>
    </row>
    <row r="8" spans="2:6" x14ac:dyDescent="0.35">
      <c r="B8" t="s">
        <v>30</v>
      </c>
    </row>
    <row r="9" spans="2:6" x14ac:dyDescent="0.35">
      <c r="B9" t="s">
        <v>31</v>
      </c>
    </row>
    <row r="10" spans="2:6" x14ac:dyDescent="0.35">
      <c r="B10" t="s">
        <v>32</v>
      </c>
    </row>
    <row r="11" spans="2:6" x14ac:dyDescent="0.35">
      <c r="B11" t="s">
        <v>33</v>
      </c>
    </row>
    <row r="12" spans="2:6" x14ac:dyDescent="0.35">
      <c r="B12" t="s">
        <v>34</v>
      </c>
      <c r="D12" s="5"/>
    </row>
    <row r="13" spans="2:6" x14ac:dyDescent="0.35">
      <c r="B13" t="s">
        <v>48</v>
      </c>
      <c r="D13" s="5"/>
    </row>
    <row r="14" spans="2:6" x14ac:dyDescent="0.35">
      <c r="B14" t="s">
        <v>35</v>
      </c>
      <c r="D14" s="5"/>
    </row>
    <row r="15" spans="2:6" x14ac:dyDescent="0.35">
      <c r="B15" t="s">
        <v>44</v>
      </c>
      <c r="D15" s="5"/>
    </row>
    <row r="16" spans="2:6" x14ac:dyDescent="0.35">
      <c r="B16" t="s">
        <v>45</v>
      </c>
      <c r="D16" s="5"/>
    </row>
    <row r="17" spans="2:2" x14ac:dyDescent="0.35">
      <c r="B17" t="s">
        <v>36</v>
      </c>
    </row>
    <row r="18" spans="2:2" x14ac:dyDescent="0.35">
      <c r="B18" s="2" t="s">
        <v>37</v>
      </c>
    </row>
    <row r="19" spans="2:2" x14ac:dyDescent="0.35">
      <c r="B19" s="2" t="s">
        <v>38</v>
      </c>
    </row>
    <row r="20" spans="2:2" x14ac:dyDescent="0.35">
      <c r="B20" s="2" t="s">
        <v>39</v>
      </c>
    </row>
    <row r="21" spans="2:2" x14ac:dyDescent="0.35">
      <c r="B21" t="s">
        <v>40</v>
      </c>
    </row>
    <row r="22" spans="2:2" x14ac:dyDescent="0.35">
      <c r="B22" s="2" t="s">
        <v>41</v>
      </c>
    </row>
  </sheetData>
  <mergeCells count="2">
    <mergeCell ref="E2:F2"/>
    <mergeCell ref="C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A4879-74F7-43F0-9B85-62FA47634667}">
  <dimension ref="A1:F22"/>
  <sheetViews>
    <sheetView workbookViewId="0">
      <selection activeCell="A15" sqref="A15:XFD15"/>
    </sheetView>
  </sheetViews>
  <sheetFormatPr defaultRowHeight="18" x14ac:dyDescent="0.35"/>
  <sheetData>
    <row r="1" spans="1:6" x14ac:dyDescent="0.35">
      <c r="C1" t="s">
        <v>47</v>
      </c>
      <c r="D1" t="s">
        <v>47</v>
      </c>
      <c r="E1" t="s">
        <v>47</v>
      </c>
      <c r="F1" t="s">
        <v>47</v>
      </c>
    </row>
    <row r="2" spans="1:6" x14ac:dyDescent="0.35">
      <c r="A2" t="s">
        <v>0</v>
      </c>
    </row>
    <row r="3" spans="1:6" x14ac:dyDescent="0.35">
      <c r="A3" t="s">
        <v>0</v>
      </c>
    </row>
    <row r="8" spans="1:6" x14ac:dyDescent="0.35">
      <c r="A8" t="s">
        <v>4</v>
      </c>
    </row>
    <row r="11" spans="1:6" x14ac:dyDescent="0.35">
      <c r="A11" t="s">
        <v>4</v>
      </c>
    </row>
    <row r="12" spans="1:6" x14ac:dyDescent="0.35">
      <c r="D12" s="5"/>
    </row>
    <row r="13" spans="1:6" x14ac:dyDescent="0.35">
      <c r="D13" s="5"/>
    </row>
    <row r="14" spans="1:6" x14ac:dyDescent="0.35">
      <c r="D14" s="5"/>
    </row>
    <row r="15" spans="1:6" x14ac:dyDescent="0.35">
      <c r="D15" s="5"/>
    </row>
    <row r="16" spans="1:6" x14ac:dyDescent="0.35">
      <c r="D16" s="5"/>
    </row>
    <row r="18" spans="1:1" x14ac:dyDescent="0.35">
      <c r="A18" t="s">
        <v>4</v>
      </c>
    </row>
    <row r="20" spans="1:1" x14ac:dyDescent="0.35">
      <c r="A20" t="s">
        <v>4</v>
      </c>
    </row>
    <row r="22" spans="1:1" x14ac:dyDescent="0.35">
      <c r="A22" t="s">
        <v>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ae754740a1dd3ce011060d0b545b28ba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bc92a198d0ac713e96e4748e473442f2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a8583c3-4274-4bdb-83b4-38c33ebfbe3c">
      <Terms xmlns="http://schemas.microsoft.com/office/infopath/2007/PartnerControls"/>
    </lcf76f155ced4ddcb4097134ff3c332f>
    <TaxCatchAll xmlns="f285cfb3-5a10-40ec-bf8b-ffc9b5a29285" xsi:nil="true"/>
  </documentManagement>
</p:properties>
</file>

<file path=customXml/itemProps1.xml><?xml version="1.0" encoding="utf-8"?>
<ds:datastoreItem xmlns:ds="http://schemas.openxmlformats.org/officeDocument/2006/customXml" ds:itemID="{9D23215F-5BE6-4914-B413-590423CD1A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468B3F-24AB-4AEE-BA41-C3FE17FE09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4941E2-28AB-44EB-95F5-A34A56A189B8}">
  <ds:schemaRefs>
    <ds:schemaRef ds:uri="http://schemas.microsoft.com/office/2006/documentManagement/types"/>
    <ds:schemaRef ds:uri="http://schemas.microsoft.com/office/infopath/2007/PartnerControls"/>
    <ds:schemaRef ds:uri="2dd9007f-851b-46cd-a07c-8f9a1df28c92"/>
    <ds:schemaRef ds:uri="http://purl.org/dc/dcmitype/"/>
    <ds:schemaRef ds:uri="5b5ca3cb-2584-429a-92e4-77404c480ffa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b601a6d9-5a15-4e5d-a348-244f43bda146"/>
    <ds:schemaRef ds:uri="562697a0-9c60-4532-a119-e203e37f954f"/>
    <ds:schemaRef ds:uri="fa8583c3-4274-4bdb-83b4-38c33ebfbe3c"/>
    <ds:schemaRef ds:uri="f285cfb3-5a10-40ec-bf8b-ffc9b5a2928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Eva Berger</cp:lastModifiedBy>
  <dcterms:created xsi:type="dcterms:W3CDTF">2020-05-07T10:06:29Z</dcterms:created>
  <dcterms:modified xsi:type="dcterms:W3CDTF">2024-04-22T10:25:36Z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