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7/"/>
    </mc:Choice>
  </mc:AlternateContent>
  <xr:revisionPtr revIDLastSave="66" documentId="14_{03EF472D-C4F4-4EE6-ABB9-7E56C6E30313}" xr6:coauthVersionLast="47" xr6:coauthVersionMax="47" xr10:uidLastSave="{26398173-C7DD-4D5D-9412-110A2DC0A95B}"/>
  <bookViews>
    <workbookView xWindow="28695" yWindow="0" windowWidth="29010" windowHeight="1738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E7" i="1" l="1"/>
  <c r="F7" i="1" l="1"/>
  <c r="F14" i="1" s="1"/>
  <c r="D7" i="1"/>
  <c r="D14" i="1" s="1"/>
  <c r="C7" i="1"/>
  <c r="C14" i="1" s="1"/>
  <c r="E14" i="1" l="1"/>
</calcChain>
</file>

<file path=xl/sharedStrings.xml><?xml version="1.0" encoding="utf-8"?>
<sst xmlns="http://schemas.openxmlformats.org/spreadsheetml/2006/main" count="46" uniqueCount="30">
  <si>
    <t>Koncernen</t>
  </si>
  <si>
    <t>Moderbolaget</t>
  </si>
  <si>
    <t>Group</t>
  </si>
  <si>
    <t>Parent company</t>
  </si>
  <si>
    <t>header</t>
  </si>
  <si>
    <t>Checkräkningskredit</t>
  </si>
  <si>
    <t>Beviljad kredit</t>
  </si>
  <si>
    <t>Outnyttjad del</t>
  </si>
  <si>
    <t>Utnyttjad kreditbelopp</t>
  </si>
  <si>
    <t>Övriga skulder till kreditinstitut</t>
  </si>
  <si>
    <t>Övriga räntebärande skulder</t>
  </si>
  <si>
    <t>Totalt</t>
  </si>
  <si>
    <t>sum</t>
  </si>
  <si>
    <t>sum2</t>
  </si>
  <si>
    <t>Bank overdraft facility</t>
  </si>
  <si>
    <t>Approved credit limit</t>
  </si>
  <si>
    <t>Unutilised portion</t>
  </si>
  <si>
    <t>Credit amount unutilised</t>
  </si>
  <si>
    <t>Other liabilities to credit institutions</t>
  </si>
  <si>
    <t>Other interestbearing liabilities</t>
  </si>
  <si>
    <t>Total</t>
  </si>
  <si>
    <t>–</t>
  </si>
  <si>
    <t>Övriga räntebärande skulder är till övervägande delen villkorade tilläggsköpeskillingar med en beräknad ränta på 3,0 procent.</t>
  </si>
  <si>
    <t>Other interest-bearing liabilities largely consist of additional contingent considerations with estimated interest of 3.0 percent.</t>
  </si>
  <si>
    <t>width=14%;decimals=0</t>
  </si>
  <si>
    <t xml:space="preserve">Revolverande krediter </t>
  </si>
  <si>
    <t>Revolving credits</t>
  </si>
  <si>
    <t>title2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</si>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</sst>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quotePrefix="1" applyNumberFormat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14" fontId="0" fillId="0" borderId="0" xfId="0" quotePrefix="1" applyNumberFormat="1" applyAlignment="1">
      <alignment horizontal="right"/>
    </xf>
    <xf numFmtId="164" fontId="2" fillId="2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5"/>
  <sheetViews>
    <sheetView tabSelected="1" topLeftCell="B1" workbookViewId="0">
      <selection activeCell="D12" sqref="D12"/>
    </sheetView>
  </sheetViews>
  <sheetFormatPr defaultRowHeight="18" x14ac:dyDescent="0.35"/>
  <cols>
    <col min="2" max="2" width="24.44140625" bestFit="1" customWidth="1"/>
    <col min="3" max="6" width="9.6640625" bestFit="1" customWidth="1"/>
  </cols>
  <sheetData>
    <row r="2" spans="2:6" x14ac:dyDescent="0.35">
      <c r="C2" s="8" t="s">
        <v>0</v>
      </c>
      <c r="D2" s="8"/>
      <c r="E2" s="8" t="s">
        <v>1</v>
      </c>
      <c r="F2" s="8"/>
    </row>
    <row r="3" spans="2:6" x14ac:dyDescent="0.35">
      <c r="B3" s="1"/>
      <c r="C3" s="2" t="s">
        <v>29</v>
      </c>
      <c r="D3" s="2" t="s">
        <v>28</v>
      </c>
      <c r="E3" s="2" t="s">
        <v>29</v>
      </c>
      <c r="F3" s="2" t="s">
        <v>28</v>
      </c>
    </row>
    <row r="4" spans="2:6" ht="19.5" x14ac:dyDescent="0.35">
      <c r="B4" t="s">
        <v>5</v>
      </c>
      <c r="C4" s="5"/>
      <c r="D4" s="6"/>
      <c r="E4" s="5"/>
      <c r="F4" s="6"/>
    </row>
    <row r="5" spans="2:6" x14ac:dyDescent="0.35">
      <c r="B5" t="s">
        <v>6</v>
      </c>
      <c r="C5" s="3">
        <v>700</v>
      </c>
      <c r="D5" s="7">
        <v>800</v>
      </c>
      <c r="E5" s="3">
        <v>700</v>
      </c>
      <c r="F5" s="7">
        <v>800</v>
      </c>
    </row>
    <row r="6" spans="2:6" x14ac:dyDescent="0.35">
      <c r="B6" t="s">
        <v>7</v>
      </c>
      <c r="C6" s="3">
        <v>-487.81584710000004</v>
      </c>
      <c r="D6" s="7">
        <v>-360</v>
      </c>
      <c r="E6" s="3">
        <v>-488</v>
      </c>
      <c r="F6" s="7">
        <v>-360</v>
      </c>
    </row>
    <row r="7" spans="2:6" x14ac:dyDescent="0.35">
      <c r="B7" t="s">
        <v>8</v>
      </c>
      <c r="C7" s="3">
        <f>SUM(C5:C6)</f>
        <v>212.18415289999996</v>
      </c>
      <c r="D7" s="7">
        <f>SUM(D5:D6)</f>
        <v>440</v>
      </c>
      <c r="E7" s="3">
        <f>SUM(E5:E6)</f>
        <v>212</v>
      </c>
      <c r="F7" s="7">
        <f>SUM(F5:F6)</f>
        <v>440</v>
      </c>
    </row>
    <row r="8" spans="2:6" x14ac:dyDescent="0.35">
      <c r="B8" t="s">
        <v>25</v>
      </c>
      <c r="C8" s="3"/>
      <c r="D8" s="7"/>
      <c r="E8" s="3"/>
      <c r="F8" s="7"/>
    </row>
    <row r="9" spans="2:6" x14ac:dyDescent="0.35">
      <c r="B9" t="s">
        <v>6</v>
      </c>
      <c r="C9" s="3">
        <v>1000</v>
      </c>
      <c r="D9" s="7">
        <v>1000</v>
      </c>
      <c r="E9" s="3">
        <v>1000</v>
      </c>
      <c r="F9" s="7">
        <v>1000</v>
      </c>
    </row>
    <row r="10" spans="2:6" x14ac:dyDescent="0.35">
      <c r="B10" t="s">
        <v>7</v>
      </c>
      <c r="C10" s="3">
        <v>-457.58622871000006</v>
      </c>
      <c r="D10" s="7">
        <v>-393</v>
      </c>
      <c r="E10" s="3">
        <v>-458</v>
      </c>
      <c r="F10" s="7">
        <v>-393</v>
      </c>
    </row>
    <row r="11" spans="2:6" x14ac:dyDescent="0.35">
      <c r="B11" t="s">
        <v>8</v>
      </c>
      <c r="C11" s="3">
        <v>542.41377128999989</v>
      </c>
      <c r="D11" s="7">
        <v>607</v>
      </c>
      <c r="E11" s="3">
        <f>E9+E10</f>
        <v>542</v>
      </c>
      <c r="F11" s="7">
        <v>607</v>
      </c>
    </row>
    <row r="12" spans="2:6" x14ac:dyDescent="0.35">
      <c r="B12" t="s">
        <v>9</v>
      </c>
      <c r="C12" s="3" t="s">
        <v>21</v>
      </c>
      <c r="D12" s="7">
        <f>2246-1081</f>
        <v>1165</v>
      </c>
      <c r="E12" s="3">
        <v>2</v>
      </c>
      <c r="F12" s="7">
        <v>1091</v>
      </c>
    </row>
    <row r="13" spans="2:6" x14ac:dyDescent="0.35">
      <c r="B13" t="s">
        <v>10</v>
      </c>
      <c r="C13" s="3">
        <v>48.625999999999998</v>
      </c>
      <c r="D13" s="7">
        <v>34</v>
      </c>
      <c r="E13" s="3" t="s">
        <v>21</v>
      </c>
      <c r="F13" s="7" t="s">
        <v>21</v>
      </c>
    </row>
    <row r="14" spans="2:6" x14ac:dyDescent="0.35">
      <c r="B14" t="s">
        <v>11</v>
      </c>
      <c r="C14" s="3">
        <f>C7+C11+C13</f>
        <v>803.22392418999982</v>
      </c>
      <c r="D14" s="7">
        <f>D7+D11+D12+D13</f>
        <v>2246</v>
      </c>
      <c r="E14" s="3">
        <f>E7+E11+E12</f>
        <v>756</v>
      </c>
      <c r="F14" s="7">
        <f>F7+F11+F12</f>
        <v>2138</v>
      </c>
    </row>
    <row r="15" spans="2:6" x14ac:dyDescent="0.35">
      <c r="B15" s="9" t="s">
        <v>22</v>
      </c>
      <c r="C15" s="9"/>
      <c r="D15" s="9"/>
      <c r="E15" s="9"/>
      <c r="F15" s="9"/>
    </row>
  </sheetData>
  <mergeCells count="3">
    <mergeCell ref="C2:D2"/>
    <mergeCell ref="E2:F2"/>
    <mergeCell ref="B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DCAA-514B-4CA0-92C1-536DEA82B1E8}">
  <dimension ref="B2:F15"/>
  <sheetViews>
    <sheetView workbookViewId="0">
      <selection activeCell="C29" sqref="C29"/>
    </sheetView>
  </sheetViews>
  <sheetFormatPr defaultRowHeight="18" x14ac:dyDescent="0.35"/>
  <cols>
    <col min="2" max="2" width="28.44140625" bestFit="1" customWidth="1"/>
    <col min="3" max="3" width="12.44140625" bestFit="1" customWidth="1"/>
    <col min="4" max="4" width="9.6640625" bestFit="1" customWidth="1"/>
    <col min="5" max="5" width="12.44140625" bestFit="1" customWidth="1"/>
    <col min="6" max="6" width="9.6640625" bestFit="1" customWidth="1"/>
  </cols>
  <sheetData>
    <row r="2" spans="2:6" x14ac:dyDescent="0.35">
      <c r="C2" s="8" t="s">
        <v>2</v>
      </c>
      <c r="D2" s="8"/>
      <c r="E2" s="8" t="s">
        <v>3</v>
      </c>
      <c r="F2" s="8"/>
    </row>
    <row r="3" spans="2:6" x14ac:dyDescent="0.35">
      <c r="B3" s="1"/>
      <c r="C3" s="2"/>
      <c r="D3" s="2"/>
      <c r="E3" s="2"/>
      <c r="F3" s="2"/>
    </row>
    <row r="4" spans="2:6" x14ac:dyDescent="0.35">
      <c r="B4" t="s">
        <v>14</v>
      </c>
      <c r="C4" s="4"/>
      <c r="D4" s="4"/>
      <c r="E4" s="4"/>
      <c r="F4" s="4"/>
    </row>
    <row r="5" spans="2:6" x14ac:dyDescent="0.35">
      <c r="B5" t="s">
        <v>15</v>
      </c>
    </row>
    <row r="6" spans="2:6" x14ac:dyDescent="0.35">
      <c r="B6" t="s">
        <v>16</v>
      </c>
    </row>
    <row r="7" spans="2:6" x14ac:dyDescent="0.35">
      <c r="B7" t="s">
        <v>17</v>
      </c>
    </row>
    <row r="8" spans="2:6" x14ac:dyDescent="0.35">
      <c r="B8" t="s">
        <v>26</v>
      </c>
    </row>
    <row r="9" spans="2:6" x14ac:dyDescent="0.35">
      <c r="B9" t="s">
        <v>14</v>
      </c>
    </row>
    <row r="10" spans="2:6" x14ac:dyDescent="0.35">
      <c r="B10" t="s">
        <v>15</v>
      </c>
    </row>
    <row r="11" spans="2:6" x14ac:dyDescent="0.35">
      <c r="B11" t="s">
        <v>16</v>
      </c>
    </row>
    <row r="12" spans="2:6" x14ac:dyDescent="0.35">
      <c r="B12" t="s">
        <v>18</v>
      </c>
    </row>
    <row r="13" spans="2:6" x14ac:dyDescent="0.35">
      <c r="B13" t="s">
        <v>19</v>
      </c>
    </row>
    <row r="14" spans="2:6" x14ac:dyDescent="0.35">
      <c r="B14" t="s">
        <v>20</v>
      </c>
    </row>
    <row r="15" spans="2:6" x14ac:dyDescent="0.35">
      <c r="B15" s="9" t="s">
        <v>23</v>
      </c>
      <c r="C15" s="9"/>
      <c r="D15" s="9"/>
      <c r="E15" s="9"/>
      <c r="F15" s="9"/>
    </row>
  </sheetData>
  <mergeCells count="3">
    <mergeCell ref="C2:D2"/>
    <mergeCell ref="E2:F2"/>
    <mergeCell ref="B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E5B8-E8E9-4743-8E56-E527008AADF1}">
  <dimension ref="A1:F14"/>
  <sheetViews>
    <sheetView workbookViewId="0">
      <selection activeCell="C29" sqref="C29"/>
    </sheetView>
  </sheetViews>
  <sheetFormatPr defaultRowHeight="18" x14ac:dyDescent="0.35"/>
  <sheetData>
    <row r="1" spans="1:6" x14ac:dyDescent="0.35">
      <c r="C1" t="s">
        <v>24</v>
      </c>
      <c r="D1" t="s">
        <v>24</v>
      </c>
      <c r="E1" t="s">
        <v>24</v>
      </c>
      <c r="F1" t="s">
        <v>24</v>
      </c>
    </row>
    <row r="2" spans="1:6" x14ac:dyDescent="0.35">
      <c r="A2" t="s">
        <v>4</v>
      </c>
    </row>
    <row r="3" spans="1:6" x14ac:dyDescent="0.35">
      <c r="A3" t="s">
        <v>4</v>
      </c>
    </row>
    <row r="4" spans="1:6" x14ac:dyDescent="0.35">
      <c r="A4" t="s">
        <v>27</v>
      </c>
    </row>
    <row r="7" spans="1:6" x14ac:dyDescent="0.35">
      <c r="A7" t="s">
        <v>13</v>
      </c>
    </row>
    <row r="8" spans="1:6" x14ac:dyDescent="0.35">
      <c r="A8" t="s">
        <v>27</v>
      </c>
    </row>
    <row r="11" spans="1:6" x14ac:dyDescent="0.35">
      <c r="A11" t="s">
        <v>13</v>
      </c>
    </row>
    <row r="14" spans="1:6" x14ac:dyDescent="0.35">
      <c r="A14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6C1D7-519F-4A7D-9833-154EECF8A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5b5ca3cb-2584-429a-92e4-77404c480ffa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62697a0-9c60-4532-a119-e203e37f954f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2025-02-18T08:52:12Z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